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Prev07\previdencia\SLC\PLANO DE CONTRATAÇÕES ANUAL - PCA\PCA 2025\"/>
    </mc:Choice>
  </mc:AlternateContent>
  <bookViews>
    <workbookView xWindow="-28920" yWindow="-120" windowWidth="29040" windowHeight="15840" activeTab="1"/>
  </bookViews>
  <sheets>
    <sheet name="Orientações" sheetId="4" r:id="rId1"/>
    <sheet name="PCA" sheetId="1" r:id="rId2"/>
    <sheet name="Listas" sheetId="2" state="hidden" r:id="rId3"/>
    <sheet name="1" sheetId="7" state="veryHidden" r:id="rId4"/>
  </sheets>
  <externalReferences>
    <externalReference r:id="rId5"/>
  </externalReferences>
  <definedNames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52511"/>
</workbook>
</file>

<file path=xl/calcChain.xml><?xml version="1.0" encoding="utf-8"?>
<calcChain xmlns="http://schemas.openxmlformats.org/spreadsheetml/2006/main">
  <c r="G85" i="1" l="1"/>
  <c r="G56" i="1"/>
  <c r="A41" i="7" l="1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<sst xmlns="http://schemas.openxmlformats.org/spreadsheetml/2006/main" count="525" uniqueCount="196">
  <si>
    <t>Tipo de Contratação</t>
  </si>
  <si>
    <t>Objeto Resumido</t>
  </si>
  <si>
    <t>Nova</t>
  </si>
  <si>
    <t>PCA</t>
  </si>
  <si>
    <t>O que é o PCA?</t>
  </si>
  <si>
    <t>Orientações</t>
  </si>
  <si>
    <t>Quais são os principais Objetivos da norma?</t>
  </si>
  <si>
    <t>Quais são as principais Regras?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</si>
  <si>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</si>
  <si>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</si>
  <si>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Racionalizar e criar uma cultura de planejamento para as contratações dos órgãos do Estado; promover um alinhamento dessas contratações com o Planejamento Estratégico, bem como subsidiar as leis orçamentárias;</t>
  </si>
  <si>
    <t>Prorrogada</t>
  </si>
  <si>
    <t>Unidade de Medida</t>
  </si>
  <si>
    <t>Quantidade Estimada</t>
  </si>
  <si>
    <t>Baixo</t>
  </si>
  <si>
    <t>Médio</t>
  </si>
  <si>
    <t>Alto</t>
  </si>
  <si>
    <t>ÁREA RESPONSÁVEL PELA CONSOLIDAÇÃO</t>
  </si>
  <si>
    <r>
  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</t>
    </r>
    <r>
      <rPr>
        <sz val="11"/>
        <rFont val="Arial"/>
        <family val="2"/>
        <scheme val="minor"/>
      </rPr>
      <t xml:space="preserve">, garantindo a integração ao planejamento estratégico e orçamentário das unidades              </t>
    </r>
  </si>
  <si>
    <t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</si>
  <si>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>observações</t>
  </si>
  <si>
    <t>Estimativa preliminar do valor (R$)</t>
  </si>
  <si>
    <t>Prazo</t>
  </si>
  <si>
    <t>Nível de Complexidade</t>
  </si>
  <si>
    <t>Observações</t>
  </si>
  <si>
    <t>Plano de Contratações Anual - Exercício 2025</t>
  </si>
  <si>
    <t>Classificação orçamentária</t>
  </si>
  <si>
    <t>Em andamento</t>
  </si>
  <si>
    <t>Setor Demandante</t>
  </si>
  <si>
    <t>Identificação Contrataçao</t>
  </si>
  <si>
    <t>Sistema integrado de gestão previdenciária de todos os segurados e beneficiários do IPAJM</t>
  </si>
  <si>
    <t>01/2025</t>
  </si>
  <si>
    <t>02/2025</t>
  </si>
  <si>
    <t>03/2025</t>
  </si>
  <si>
    <t>04/2025</t>
  </si>
  <si>
    <t>05/2025</t>
  </si>
  <si>
    <t>06/2025</t>
  </si>
  <si>
    <t>07/2025</t>
  </si>
  <si>
    <t>08/2025</t>
  </si>
  <si>
    <t>09/2025</t>
  </si>
  <si>
    <t>10/2025</t>
  </si>
  <si>
    <t>11/2025</t>
  </si>
  <si>
    <t>12/2025</t>
  </si>
  <si>
    <t>13/2025</t>
  </si>
  <si>
    <t>14/2025</t>
  </si>
  <si>
    <t>15/2025</t>
  </si>
  <si>
    <t>16/2025</t>
  </si>
  <si>
    <t>17/2025</t>
  </si>
  <si>
    <t>18/2025</t>
  </si>
  <si>
    <t>19/2025</t>
  </si>
  <si>
    <t>20/2025</t>
  </si>
  <si>
    <t>21/2025</t>
  </si>
  <si>
    <t>22/2025</t>
  </si>
  <si>
    <t>23/2025</t>
  </si>
  <si>
    <t>24/2025</t>
  </si>
  <si>
    <t>25/2025</t>
  </si>
  <si>
    <t>26/2025</t>
  </si>
  <si>
    <t>27/2025</t>
  </si>
  <si>
    <t>28/2025</t>
  </si>
  <si>
    <t>29/2025</t>
  </si>
  <si>
    <t>30/2025</t>
  </si>
  <si>
    <t>31/2025</t>
  </si>
  <si>
    <t>32/2025</t>
  </si>
  <si>
    <t>33/2025</t>
  </si>
  <si>
    <t>34/2025</t>
  </si>
  <si>
    <t>35/2025</t>
  </si>
  <si>
    <t>36/2025</t>
  </si>
  <si>
    <t>37/2025</t>
  </si>
  <si>
    <t>38/2025</t>
  </si>
  <si>
    <t>39/2025</t>
  </si>
  <si>
    <t>40/2025</t>
  </si>
  <si>
    <t>41/2025</t>
  </si>
  <si>
    <t>Prestação de serviços de locação de veículo automotor com motorista</t>
  </si>
  <si>
    <t>Aquisição e instalação de aparelhos de condicionado 60.000 BTUS</t>
  </si>
  <si>
    <t>Serviço de transporte, organização, guarda, arquivamento/desarquivamento e digitalização de processo</t>
  </si>
  <si>
    <t>Serviços de fornecimento de sistema de circuito fechado de TV (CFTV) e videomonitoramento remoto</t>
  </si>
  <si>
    <t>Aquisição de licenças de software - antivírus e Microsoft Office</t>
  </si>
  <si>
    <t>Sistema de gestão de processos judiciais eletrônicos para a Gerência Jurídica Previdenciária</t>
  </si>
  <si>
    <t>Prorrogação de garantias diretamente com os fabricantes dos computadores e dos nobreaks</t>
  </si>
  <si>
    <t>Aquisição de bens para suporte a ações de saúde e qualidade de vida do servidor</t>
  </si>
  <si>
    <t>Aquisição de materiais e descartáveis para eventos e decoração do ambiente interno  do IPAJM</t>
  </si>
  <si>
    <t>Contratação de serviços de fornecimento de coffee breaks sob demanda</t>
  </si>
  <si>
    <t>Aquisição de certificados tipo A1 (e-CPF e e-CNPJ)</t>
  </si>
  <si>
    <t>Aquisição de brindes corporativos</t>
  </si>
  <si>
    <t>Fornecimento de vale transporte para servidores e estagiários do IPAJM</t>
  </si>
  <si>
    <t>Serviços especializado de controle de pragas e limpeza de caixa d´água</t>
  </si>
  <si>
    <t>Serviços de capacitação, treinamento e desenvolvimento profissional e pessoal</t>
  </si>
  <si>
    <t>Serviços de manutenção preventiva e corretiva de elevadores</t>
  </si>
  <si>
    <t>Participação do IPAJM no Congresso Brasileiro de Investimentos dos RPPS</t>
  </si>
  <si>
    <t>Capacitação em Educação Previdenciária, presencial e EAD</t>
  </si>
  <si>
    <t>Aquisição de material elétrico e eletrônico</t>
  </si>
  <si>
    <t>Participação do IPAJM no Congresso de Pregoeiros</t>
  </si>
  <si>
    <t>Aquisição de Certificado Digital A3 com Token</t>
  </si>
  <si>
    <t>Aquisição de açúcar e adoçante</t>
  </si>
  <si>
    <t>Aquisição de material para copa e cozinha</t>
  </si>
  <si>
    <t>Aquisição de papel toalha</t>
  </si>
  <si>
    <t>Aquisição de forno micro-ondas</t>
  </si>
  <si>
    <t>Aquisição dispenser para toalha de papel</t>
  </si>
  <si>
    <t>Contratação do serviço de assinatura A GAZETA DIGITAL</t>
  </si>
  <si>
    <t>Participação de servidores da GFI em seminários, congressos e cursos de capacitação</t>
  </si>
  <si>
    <t>Capacitação em Contabilidade Pública</t>
  </si>
  <si>
    <t>Capacitação em Retenções de Tributos na Administração Pública</t>
  </si>
  <si>
    <t>Participação do IPAJM no Congresso de Licitações e Contratos do Sudeste</t>
  </si>
  <si>
    <t>Participação do IPAJM no Congresso Brasileiro de Atuária</t>
  </si>
  <si>
    <t>Aquisição de aparelho telefônico e aparelhos de som</t>
  </si>
  <si>
    <t>Aquisição de material de expediente</t>
  </si>
  <si>
    <t>Entidade certificadora credenciada para prestar serviços de pré-auditoria e auditoria para Pró-Gestão</t>
  </si>
  <si>
    <t>Publicação de atos oficiais na Imprensa Oficial</t>
  </si>
  <si>
    <t>Capacitação em Orçamento Público na Administração Pública</t>
  </si>
  <si>
    <t>Prestação de serviços de pagamento de salários do FPS e do IPAJM</t>
  </si>
  <si>
    <t>Aquisição de pó de café</t>
  </si>
  <si>
    <t>Aquisição de papel higiênico</t>
  </si>
  <si>
    <t>UGP - Unidade Gestora de Projetos</t>
  </si>
  <si>
    <t>SAG - Subgerência de Administração Geral</t>
  </si>
  <si>
    <t>CPAD - Coordenação de Protocolo e Acervo Documental</t>
  </si>
  <si>
    <t>GTI - Gerência de Tecnologia da Informação</t>
  </si>
  <si>
    <t>GJP - Gerência Jurídica Previdenciária</t>
  </si>
  <si>
    <t>SRH - Subgerência de Recursos Humanos</t>
  </si>
  <si>
    <t>GCO - Gerência de Contabilidade e Orçamento</t>
  </si>
  <si>
    <t>DIN - Diretoria de Investimentos</t>
  </si>
  <si>
    <t>DPS - Diretoria de Proteção Social</t>
  </si>
  <si>
    <t>SLC - Subgerência de Licitações e Contratos</t>
  </si>
  <si>
    <t>ASC - Assessoria de Comunicação</t>
  </si>
  <si>
    <t>GFI - Gerência de Finanças</t>
  </si>
  <si>
    <t>GGA - Gerência de Gestão Atuarial</t>
  </si>
  <si>
    <t>GPE - Gabinete do Presidente</t>
  </si>
  <si>
    <t>339033/339037</t>
  </si>
  <si>
    <t>Serviço</t>
  </si>
  <si>
    <t>Unidade</t>
  </si>
  <si>
    <t>Licença de uso de sistema online, com disponibilidade de acesso por meio da internet, para análise e acompanhamento de ativos financeiros disponíveis no mercado de capitais</t>
  </si>
  <si>
    <t>Contratação de produtos e serviços dos Correios</t>
  </si>
  <si>
    <t>Prestação de serviço de guarda e vigilância patrimonial armada</t>
  </si>
  <si>
    <t>Prestação de serviço de limpeza, conservação e copa</t>
  </si>
  <si>
    <t>Serviços de Leitura de Diários Oficiais</t>
  </si>
  <si>
    <t>Cobrança de Títulos Bancários</t>
  </si>
  <si>
    <t>Serviços de manutenção preventiva e corretiva de aparelhos de ar condicionado</t>
  </si>
  <si>
    <t>Serviços de Custódia Qualificada</t>
  </si>
  <si>
    <t>Manutenção do Sistema de Gestão Previdenciária (SISPREV)</t>
  </si>
  <si>
    <t>Serviços de Tecnologia da Informação e Comunicação – TIC (Suporte Técnico de Informática)</t>
  </si>
  <si>
    <t>Prestação de serviços de gerenciamento do abastecimento de combustíveis da frota oficial</t>
  </si>
  <si>
    <t xml:space="preserve">Serviços de locação de mão de obra para atendimento presencial </t>
  </si>
  <si>
    <t>Prestação de Serviços de Call Center (Teleatendimento)</t>
  </si>
  <si>
    <t>Consulta on-line na base de dados do Governo Federal, com a finalidade de confrontação e consulta dos óbitos registrados pelos cartórios de Registro Civil (DATAPREV SIRC)</t>
  </si>
  <si>
    <t>Prestação de Serviços Públicos de Abastecimento de Água e/ou esgotamento 
Sanitário</t>
  </si>
  <si>
    <t>Prestação de Serviços Público de energia elétrica</t>
  </si>
  <si>
    <t>Serviços de manutenção preventiva e corretiva predial</t>
  </si>
  <si>
    <t>Prestação de serviços de telefonia móvel</t>
  </si>
  <si>
    <t>Consultoria de Estudo Atuarial</t>
  </si>
  <si>
    <t>Compensação Previdenciária (DATAPREV COMPREV)</t>
  </si>
  <si>
    <t>Prestação de serviços de telefonia para operacionalização da rede corporativa do governo - telefonia fixa local e interurbana, 0800 e tridígito</t>
  </si>
  <si>
    <t>Prestação de serviços de agenciamento e fornecimento de passagens aéreas</t>
  </si>
  <si>
    <t>Publicação em Jornal de Grande Circulação</t>
  </si>
  <si>
    <t>IMPRESSÃO E REPROGRAFIA</t>
  </si>
  <si>
    <t>SERVIÇOS DE TECNOLOGIA DA INFORMAÇÃO - TIC (PRODEST)</t>
  </si>
  <si>
    <t>SAR - Subgerência de Arrecadação</t>
  </si>
  <si>
    <t>GAD - Gerência Administrativa</t>
  </si>
  <si>
    <t>GPMS - Gerência de Perícia Médica e Social</t>
  </si>
  <si>
    <t>Mensal</t>
  </si>
  <si>
    <t>Indeterminado</t>
  </si>
  <si>
    <t>339034/339047</t>
  </si>
  <si>
    <t>42/2025</t>
  </si>
  <si>
    <t>PAULA ALMEIDA RAMOS</t>
  </si>
  <si>
    <t>GILBERTO DE SOUZA TULLI</t>
  </si>
  <si>
    <t>LEANDRO LUIZ DA SILVA</t>
  </si>
  <si>
    <t>ROBERTA SCHRODER DA COSTA MATTOS</t>
  </si>
  <si>
    <t>Agente de contratação ou gestor</t>
  </si>
  <si>
    <t>DIANA EFFGEN WAIANDT</t>
  </si>
  <si>
    <t>ERICA BAPTISTA DE CASTRO</t>
  </si>
  <si>
    <t>JESSE JESUS DA HORA</t>
  </si>
  <si>
    <t>LUCIOMELIO SIMONASSI</t>
  </si>
  <si>
    <t>EDMILSON NUNES DE CASTRO</t>
  </si>
  <si>
    <t>MARIA APARECIDA TOSE</t>
  </si>
  <si>
    <t>Inexigibilidade</t>
  </si>
  <si>
    <t>Participação em ata de registro de preços</t>
  </si>
  <si>
    <t>Dispensa de valor</t>
  </si>
  <si>
    <t>Pregão Eletrônico</t>
  </si>
  <si>
    <t>Prestação de serviços de perícias médicas</t>
  </si>
  <si>
    <t>Credenciamento - Inexigibilidade</t>
  </si>
  <si>
    <t>ÓRGÃO</t>
  </si>
  <si>
    <t>Subgerência de Licitações e Contratos</t>
  </si>
  <si>
    <t>Instituto de Previdência dos Servidores do Estado do Espírito Santo</t>
  </si>
  <si>
    <t>Prorrogação de contrato</t>
  </si>
  <si>
    <t>Dispensa</t>
  </si>
  <si>
    <t>SONIA MARIA CASOTTI</t>
  </si>
  <si>
    <t>TOTAL ESTIMADO</t>
  </si>
  <si>
    <t>Atendimentos</t>
  </si>
  <si>
    <t>43/2025</t>
  </si>
  <si>
    <t>44/2025</t>
  </si>
  <si>
    <t>Aquisição de materiais de limpeza e sinalização</t>
  </si>
  <si>
    <t>339030/449052</t>
  </si>
  <si>
    <t>DAF - Diretoria Administrativa e Financeira</t>
  </si>
  <si>
    <t>Estudo técnico atuarial - Implementação da segregação de massa no IPAJM</t>
  </si>
  <si>
    <t>45/2025</t>
  </si>
  <si>
    <t>Aquisição de Switch</t>
  </si>
  <si>
    <t>449052/449040</t>
  </si>
  <si>
    <t>Versão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</si>
</sst>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1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1" fillId="0" borderId="0" xfId="1"/>
    <xf numFmtId="0" fontId="1" fillId="4" borderId="4" xfId="1" applyFill="1" applyBorder="1" applyAlignment="1">
      <alignment horizontal="left" vertical="center"/>
    </xf>
    <xf numFmtId="0" fontId="1" fillId="5" borderId="0" xfId="1" applyFill="1"/>
    <xf numFmtId="0" fontId="5" fillId="5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 wrapText="1"/>
    </xf>
    <xf numFmtId="0" fontId="6" fillId="6" borderId="0" xfId="1" applyFont="1" applyFill="1"/>
    <xf numFmtId="0" fontId="7" fillId="6" borderId="0" xfId="1" applyFont="1" applyFill="1"/>
    <xf numFmtId="0" fontId="1" fillId="4" borderId="4" xfId="1" applyFill="1" applyBorder="1" applyAlignment="1">
      <alignment horizontal="left" vertical="center" wrapText="1"/>
    </xf>
    <xf numFmtId="0" fontId="8" fillId="4" borderId="0" xfId="1" applyFont="1" applyFill="1" applyAlignment="1">
      <alignment wrapText="1"/>
    </xf>
    <xf numFmtId="0" fontId="8" fillId="4" borderId="4" xfId="1" applyFont="1" applyFill="1" applyBorder="1" applyAlignment="1">
      <alignment wrapText="1"/>
    </xf>
    <xf numFmtId="0" fontId="2" fillId="0" borderId="1" xfId="0" applyFont="1" applyBorder="1"/>
    <xf numFmtId="0" fontId="9" fillId="4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64" fontId="13" fillId="4" borderId="5" xfId="0" applyNumberFormat="1" applyFont="1" applyFill="1" applyBorder="1" applyAlignment="1">
      <alignment horizontal="center" vertical="center" wrapText="1"/>
    </xf>
    <xf numFmtId="4" fontId="13" fillId="4" borderId="5" xfId="0" applyNumberFormat="1" applyFont="1" applyFill="1" applyBorder="1" applyAlignment="1">
      <alignment horizontal="center" vertical="center" wrapText="1"/>
    </xf>
    <xf numFmtId="14" fontId="13" fillId="4" borderId="5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164" fontId="15" fillId="9" borderId="6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64" fontId="13" fillId="4" borderId="6" xfId="0" applyNumberFormat="1" applyFont="1" applyFill="1" applyBorder="1" applyAlignment="1">
      <alignment horizontal="center" vertical="center" wrapText="1"/>
    </xf>
    <xf numFmtId="4" fontId="13" fillId="4" borderId="9" xfId="0" applyNumberFormat="1" applyFont="1" applyFill="1" applyBorder="1" applyAlignment="1">
      <alignment horizontal="center" vertical="center" wrapText="1"/>
    </xf>
    <xf numFmtId="14" fontId="13" fillId="4" borderId="11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146538</xdr:colOff>
      <xdr:row>2</xdr:row>
      <xdr:rowOff>43960</xdr:rowOff>
    </xdr:from>
    <xdr:to>
      <xdr:col>1</xdr:col>
      <xdr:colOff>512885</xdr:colOff>
      <xdr:row>5</xdr:row>
      <xdr:rowOff>153864</xdr:rowOff>
    </xdr:to>
    <xdr:pic>
      <xdr:nvPicPr>
        <xdr:cNvPr id="2" name="Imagem 1" descr="brasaoe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38" y="461595"/>
          <a:ext cx="512885" cy="593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805961</xdr:colOff>
      <xdr:row>2</xdr:row>
      <xdr:rowOff>58615</xdr:rowOff>
    </xdr:from>
    <xdr:to>
      <xdr:col>11</xdr:col>
      <xdr:colOff>1122191</xdr:colOff>
      <xdr:row>5</xdr:row>
      <xdr:rowOff>118598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9134" y="476250"/>
          <a:ext cx="316230" cy="54356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B6"/>
  <sheetViews>
    <sheetView workbookViewId="0">
      <selection activeCell="B6" sqref="B6"/>
    </sheetView>
  </sheetViews>
  <sheetFormatPr defaultColWidth="0" defaultRowHeight="14.25" zeroHeight="1" x14ac:dyDescent="0.2"/>
  <cols>
    <col min="1" max="1" width="24.5703125" style="3" customWidth="1"/>
    <col min="2" max="2" width="101.85546875" style="3" customWidth="1"/>
    <col min="3" max="16384" width="9.140625" style="3" hidden="1"/>
  </cols>
  <sheetData>
    <row r="1" spans="1:2" ht="18" x14ac:dyDescent="0.25">
      <c r="A1" s="9" t="s">
        <v>5</v>
      </c>
      <c r="B1" s="8"/>
    </row>
    <row r="2" spans="1:2" ht="15" x14ac:dyDescent="0.2">
      <c r="A2" s="6" t="s">
        <v>3</v>
      </c>
      <c r="B2" s="5"/>
    </row>
    <row r="3" spans="1:2" ht="71.25" x14ac:dyDescent="0.2">
      <c r="A3" s="4" t="s">
        <v>4</v>
      </c>
      <c r="B3" s="12" t="s">
        <v>18</v>
      </c>
    </row>
    <row r="4" spans="1:2" ht="42.75" x14ac:dyDescent="0.2">
      <c r="A4" s="7" t="s">
        <v>6</v>
      </c>
      <c r="B4" s="11" t="s">
        <v>10</v>
      </c>
    </row>
    <row r="5" spans="1:2" ht="85.5" x14ac:dyDescent="0.2">
      <c r="A5" s="10" t="s">
        <v>7</v>
      </c>
      <c r="B5" s="12" t="s">
        <v>19</v>
      </c>
    </row>
    <row r="6" spans="1:2" ht="57" x14ac:dyDescent="0.2">
      <c r="A6" s="4" t="s">
        <v>8</v>
      </c>
      <c r="B6" s="12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outlinePr summaryBelow="0" summaryRight="0"/>
  </sheetPr>
  <dimension ref="B2:Q85"/>
  <sheetViews>
    <sheetView showGridLines="0" tabSelected="1" zoomScale="130" zoomScaleNormal="130" zoomScaleSheetLayoutView="100" workbookViewId="0">
      <pane ySplit="8" topLeftCell="A49" activePane="bottomLeft" state="frozen"/>
      <selection pane="bottomLeft" activeCell="B54" sqref="B54"/>
    </sheetView>
  </sheetViews>
  <sheetFormatPr defaultColWidth="12.5703125" defaultRowHeight="12.75" x14ac:dyDescent="0.2"/>
  <cols>
    <col min="1" max="1" width="2.140625" style="15" customWidth="1"/>
    <col min="2" max="2" width="10.28515625" style="15" customWidth="1"/>
    <col min="3" max="3" width="21.5703125" style="15" customWidth="1"/>
    <col min="4" max="4" width="37.140625" style="15" customWidth="1"/>
    <col min="5" max="5" width="11.28515625" style="15" customWidth="1"/>
    <col min="6" max="6" width="10.7109375" style="15" customWidth="1"/>
    <col min="7" max="7" width="18.140625" style="15" customWidth="1"/>
    <col min="8" max="8" width="11.5703125" style="15" customWidth="1"/>
    <col min="9" max="9" width="12.140625" style="15" customWidth="1"/>
    <col min="10" max="10" width="15.5703125" style="15" customWidth="1"/>
    <col min="11" max="11" width="26.28515625" style="15" customWidth="1"/>
    <col min="12" max="12" width="17.140625" style="15" customWidth="1"/>
    <col min="13" max="16" width="12.5703125" style="15"/>
    <col min="17" max="17" width="12.5703125" style="16" customWidth="1"/>
    <col min="18" max="16384" width="12.5703125" style="15"/>
  </cols>
  <sheetData>
    <row r="2" spans="2:17" ht="20.25" x14ac:dyDescent="0.2">
      <c r="B2" s="44" t="s">
        <v>25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2:17" x14ac:dyDescent="0.2">
      <c r="B3" s="45"/>
      <c r="L3" s="45"/>
    </row>
    <row r="4" spans="2:17" x14ac:dyDescent="0.2">
      <c r="B4" s="45"/>
      <c r="C4" s="47" t="s">
        <v>178</v>
      </c>
      <c r="D4" s="47"/>
      <c r="E4" s="14"/>
      <c r="F4" s="48" t="s">
        <v>180</v>
      </c>
      <c r="G4" s="49"/>
      <c r="H4" s="49"/>
      <c r="I4" s="50"/>
      <c r="J4" s="14"/>
      <c r="L4" s="45"/>
    </row>
    <row r="5" spans="2:17" x14ac:dyDescent="0.2">
      <c r="B5" s="45"/>
      <c r="C5" s="47" t="s">
        <v>17</v>
      </c>
      <c r="D5" s="47"/>
      <c r="E5" s="14"/>
      <c r="F5" s="48" t="s">
        <v>179</v>
      </c>
      <c r="G5" s="49"/>
      <c r="H5" s="49"/>
      <c r="I5" s="50"/>
      <c r="J5" s="14"/>
      <c r="K5" s="15" t="s">
        <v>195</v>
      </c>
      <c r="L5" s="45"/>
    </row>
    <row r="6" spans="2:17" x14ac:dyDescent="0.2">
      <c r="B6" s="46"/>
      <c r="L6" s="46"/>
    </row>
    <row r="7" spans="2:17" x14ac:dyDescent="0.2">
      <c r="B7" s="40" t="s">
        <v>29</v>
      </c>
      <c r="C7" s="40" t="s">
        <v>28</v>
      </c>
      <c r="D7" s="40" t="s">
        <v>1</v>
      </c>
      <c r="E7" s="42" t="s">
        <v>12</v>
      </c>
      <c r="F7" s="42" t="s">
        <v>13</v>
      </c>
      <c r="G7" s="42" t="s">
        <v>21</v>
      </c>
      <c r="H7" s="40" t="s">
        <v>0</v>
      </c>
      <c r="I7" s="40" t="s">
        <v>22</v>
      </c>
      <c r="J7" s="40" t="s">
        <v>26</v>
      </c>
      <c r="K7" s="40" t="s">
        <v>165</v>
      </c>
      <c r="L7" s="40" t="s">
        <v>24</v>
      </c>
    </row>
    <row r="8" spans="2:17" x14ac:dyDescent="0.2">
      <c r="B8" s="41"/>
      <c r="C8" s="41"/>
      <c r="D8" s="41"/>
      <c r="E8" s="43"/>
      <c r="F8" s="43"/>
      <c r="G8" s="43"/>
      <c r="H8" s="41"/>
      <c r="I8" s="41"/>
      <c r="J8" s="41"/>
      <c r="K8" s="41"/>
      <c r="L8" s="41" t="s">
        <v>20</v>
      </c>
    </row>
    <row r="9" spans="2:17" ht="25.5" x14ac:dyDescent="0.2">
      <c r="B9" s="17" t="s">
        <v>31</v>
      </c>
      <c r="C9" s="17" t="s">
        <v>112</v>
      </c>
      <c r="D9" s="17" t="s">
        <v>30</v>
      </c>
      <c r="E9" s="17" t="s">
        <v>127</v>
      </c>
      <c r="F9" s="18">
        <v>1</v>
      </c>
      <c r="G9" s="20">
        <v>5800000</v>
      </c>
      <c r="H9" s="19" t="s">
        <v>2</v>
      </c>
      <c r="I9" s="21">
        <v>45688</v>
      </c>
      <c r="J9" s="17">
        <v>339040</v>
      </c>
      <c r="K9" s="17" t="s">
        <v>171</v>
      </c>
      <c r="L9" s="17" t="s">
        <v>175</v>
      </c>
    </row>
    <row r="10" spans="2:17" ht="25.5" x14ac:dyDescent="0.2">
      <c r="B10" s="17" t="s">
        <v>32</v>
      </c>
      <c r="C10" s="17" t="s">
        <v>113</v>
      </c>
      <c r="D10" s="17" t="s">
        <v>72</v>
      </c>
      <c r="E10" s="17" t="s">
        <v>127</v>
      </c>
      <c r="F10" s="17">
        <v>12</v>
      </c>
      <c r="G10" s="20">
        <v>381605.76</v>
      </c>
      <c r="H10" s="19" t="s">
        <v>2</v>
      </c>
      <c r="I10" s="21">
        <v>45695</v>
      </c>
      <c r="J10" s="17" t="s">
        <v>126</v>
      </c>
      <c r="K10" s="17" t="s">
        <v>171</v>
      </c>
      <c r="L10" s="17" t="s">
        <v>175</v>
      </c>
      <c r="Q10" s="15"/>
    </row>
    <row r="11" spans="2:17" ht="25.5" x14ac:dyDescent="0.2">
      <c r="B11" s="17" t="s">
        <v>33</v>
      </c>
      <c r="C11" s="17" t="s">
        <v>113</v>
      </c>
      <c r="D11" s="17" t="s">
        <v>73</v>
      </c>
      <c r="E11" s="17" t="s">
        <v>128</v>
      </c>
      <c r="F11" s="17">
        <v>1</v>
      </c>
      <c r="G11" s="20">
        <v>54000</v>
      </c>
      <c r="H11" s="19" t="s">
        <v>2</v>
      </c>
      <c r="I11" s="21">
        <v>45716</v>
      </c>
      <c r="J11" s="17">
        <v>449052</v>
      </c>
      <c r="K11" s="17" t="s">
        <v>166</v>
      </c>
      <c r="L11" s="17" t="s">
        <v>175</v>
      </c>
      <c r="Q11" s="15"/>
    </row>
    <row r="12" spans="2:17" ht="38.25" x14ac:dyDescent="0.2">
      <c r="B12" s="17" t="s">
        <v>34</v>
      </c>
      <c r="C12" s="17" t="s">
        <v>114</v>
      </c>
      <c r="D12" s="17" t="s">
        <v>74</v>
      </c>
      <c r="E12" s="17" t="s">
        <v>127</v>
      </c>
      <c r="F12" s="17">
        <v>12</v>
      </c>
      <c r="G12" s="20">
        <v>1500977.5608000001</v>
      </c>
      <c r="H12" s="19" t="s">
        <v>2</v>
      </c>
      <c r="I12" s="21">
        <v>45742</v>
      </c>
      <c r="J12" s="17">
        <v>339039</v>
      </c>
      <c r="K12" s="17" t="s">
        <v>171</v>
      </c>
      <c r="L12" s="17" t="s">
        <v>175</v>
      </c>
      <c r="Q12" s="15"/>
    </row>
    <row r="13" spans="2:17" ht="38.25" x14ac:dyDescent="0.2">
      <c r="B13" s="17" t="s">
        <v>35</v>
      </c>
      <c r="C13" s="17" t="s">
        <v>115</v>
      </c>
      <c r="D13" s="17" t="s">
        <v>75</v>
      </c>
      <c r="E13" s="17" t="s">
        <v>128</v>
      </c>
      <c r="F13" s="17">
        <v>1</v>
      </c>
      <c r="G13" s="20">
        <v>80672.759999999995</v>
      </c>
      <c r="H13" s="19" t="s">
        <v>2</v>
      </c>
      <c r="I13" s="21">
        <v>45748</v>
      </c>
      <c r="J13" s="17">
        <v>339039</v>
      </c>
      <c r="K13" s="17" t="s">
        <v>166</v>
      </c>
      <c r="L13" s="17" t="s">
        <v>175</v>
      </c>
      <c r="Q13" s="15"/>
    </row>
    <row r="14" spans="2:17" ht="25.5" x14ac:dyDescent="0.2">
      <c r="B14" s="17" t="s">
        <v>36</v>
      </c>
      <c r="C14" s="17" t="s">
        <v>115</v>
      </c>
      <c r="D14" s="17" t="s">
        <v>76</v>
      </c>
      <c r="E14" s="17" t="s">
        <v>127</v>
      </c>
      <c r="F14" s="17">
        <v>1</v>
      </c>
      <c r="G14" s="20">
        <v>593833.1</v>
      </c>
      <c r="H14" s="19" t="s">
        <v>2</v>
      </c>
      <c r="I14" s="21">
        <v>45810</v>
      </c>
      <c r="J14" s="17">
        <v>339040</v>
      </c>
      <c r="K14" s="17" t="s">
        <v>171</v>
      </c>
      <c r="L14" s="17" t="s">
        <v>175</v>
      </c>
      <c r="Q14" s="15"/>
    </row>
    <row r="15" spans="2:17" ht="38.25" x14ac:dyDescent="0.2">
      <c r="B15" s="17" t="s">
        <v>37</v>
      </c>
      <c r="C15" s="17" t="s">
        <v>116</v>
      </c>
      <c r="D15" s="17" t="s">
        <v>77</v>
      </c>
      <c r="E15" s="17" t="s">
        <v>127</v>
      </c>
      <c r="F15" s="17">
        <v>1</v>
      </c>
      <c r="G15" s="20">
        <v>163333.32999999999</v>
      </c>
      <c r="H15" s="19" t="s">
        <v>2</v>
      </c>
      <c r="I15" s="21">
        <v>45985</v>
      </c>
      <c r="J15" s="17">
        <v>339040</v>
      </c>
      <c r="K15" s="17" t="s">
        <v>166</v>
      </c>
      <c r="L15" s="17" t="s">
        <v>175</v>
      </c>
      <c r="Q15" s="15"/>
    </row>
    <row r="16" spans="2:17" ht="25.5" x14ac:dyDescent="0.2">
      <c r="B16" s="17" t="s">
        <v>38</v>
      </c>
      <c r="C16" s="17" t="s">
        <v>115</v>
      </c>
      <c r="D16" s="17" t="s">
        <v>78</v>
      </c>
      <c r="E16" s="17" t="s">
        <v>127</v>
      </c>
      <c r="F16" s="17">
        <v>204</v>
      </c>
      <c r="G16" s="20">
        <v>426564.8</v>
      </c>
      <c r="H16" s="19" t="s">
        <v>2</v>
      </c>
      <c r="I16" s="21">
        <v>45839</v>
      </c>
      <c r="J16" s="17">
        <v>339040</v>
      </c>
      <c r="K16" s="17" t="s">
        <v>166</v>
      </c>
      <c r="L16" s="17" t="s">
        <v>175</v>
      </c>
      <c r="Q16" s="15"/>
    </row>
    <row r="17" spans="2:17" ht="25.5" x14ac:dyDescent="0.2">
      <c r="B17" s="17" t="s">
        <v>39</v>
      </c>
      <c r="C17" s="17" t="s">
        <v>117</v>
      </c>
      <c r="D17" s="17" t="s">
        <v>79</v>
      </c>
      <c r="E17" s="17" t="s">
        <v>128</v>
      </c>
      <c r="F17" s="17">
        <v>8</v>
      </c>
      <c r="G17" s="20">
        <v>1728.22</v>
      </c>
      <c r="H17" s="19" t="s">
        <v>2</v>
      </c>
      <c r="I17" s="21">
        <v>45663</v>
      </c>
      <c r="J17" s="17">
        <v>339030</v>
      </c>
      <c r="K17" s="17" t="s">
        <v>166</v>
      </c>
      <c r="L17" s="17" t="s">
        <v>174</v>
      </c>
      <c r="Q17" s="15"/>
    </row>
    <row r="18" spans="2:17" ht="38.25" x14ac:dyDescent="0.2">
      <c r="B18" s="17" t="s">
        <v>40</v>
      </c>
      <c r="C18" s="17" t="s">
        <v>117</v>
      </c>
      <c r="D18" s="17" t="s">
        <v>80</v>
      </c>
      <c r="E18" s="17" t="s">
        <v>128</v>
      </c>
      <c r="F18" s="17">
        <v>35</v>
      </c>
      <c r="G18" s="20">
        <v>5588.3799999999992</v>
      </c>
      <c r="H18" s="19" t="s">
        <v>2</v>
      </c>
      <c r="I18" s="21">
        <v>45663</v>
      </c>
      <c r="J18" s="17">
        <v>339030</v>
      </c>
      <c r="K18" s="17" t="s">
        <v>166</v>
      </c>
      <c r="L18" s="17" t="s">
        <v>174</v>
      </c>
      <c r="Q18" s="15"/>
    </row>
    <row r="19" spans="2:17" ht="25.5" x14ac:dyDescent="0.2">
      <c r="B19" s="17" t="s">
        <v>41</v>
      </c>
      <c r="C19" s="17" t="s">
        <v>117</v>
      </c>
      <c r="D19" s="17" t="s">
        <v>81</v>
      </c>
      <c r="E19" s="17" t="s">
        <v>127</v>
      </c>
      <c r="F19" s="17">
        <v>15</v>
      </c>
      <c r="G19" s="20">
        <v>32920</v>
      </c>
      <c r="H19" s="19" t="s">
        <v>2</v>
      </c>
      <c r="I19" s="21">
        <v>45670</v>
      </c>
      <c r="J19" s="17">
        <v>339039</v>
      </c>
      <c r="K19" s="17" t="s">
        <v>171</v>
      </c>
      <c r="L19" s="17" t="s">
        <v>174</v>
      </c>
    </row>
    <row r="20" spans="2:17" ht="38.25" x14ac:dyDescent="0.2">
      <c r="B20" s="17" t="s">
        <v>42</v>
      </c>
      <c r="C20" s="17" t="s">
        <v>118</v>
      </c>
      <c r="D20" s="17" t="s">
        <v>82</v>
      </c>
      <c r="E20" s="17" t="s">
        <v>127</v>
      </c>
      <c r="F20" s="17">
        <v>4</v>
      </c>
      <c r="G20" s="20">
        <v>874.73</v>
      </c>
      <c r="H20" s="19" t="s">
        <v>2</v>
      </c>
      <c r="I20" s="21">
        <v>45677</v>
      </c>
      <c r="J20" s="17">
        <v>339040</v>
      </c>
      <c r="K20" s="17" t="s">
        <v>166</v>
      </c>
      <c r="L20" s="17" t="s">
        <v>174</v>
      </c>
    </row>
    <row r="21" spans="2:17" ht="25.5" x14ac:dyDescent="0.2">
      <c r="B21" s="17" t="s">
        <v>43</v>
      </c>
      <c r="C21" s="17" t="s">
        <v>117</v>
      </c>
      <c r="D21" s="17" t="s">
        <v>83</v>
      </c>
      <c r="E21" s="17" t="s">
        <v>128</v>
      </c>
      <c r="F21" s="17">
        <v>203</v>
      </c>
      <c r="G21" s="20">
        <v>19670</v>
      </c>
      <c r="H21" s="19" t="s">
        <v>2</v>
      </c>
      <c r="I21" s="21">
        <v>45677</v>
      </c>
      <c r="J21" s="17">
        <v>339030</v>
      </c>
      <c r="K21" s="17" t="s">
        <v>171</v>
      </c>
      <c r="L21" s="17" t="s">
        <v>174</v>
      </c>
    </row>
    <row r="22" spans="2:17" ht="25.5" x14ac:dyDescent="0.2">
      <c r="B22" s="17" t="s">
        <v>44</v>
      </c>
      <c r="C22" s="17" t="s">
        <v>117</v>
      </c>
      <c r="D22" s="17" t="s">
        <v>84</v>
      </c>
      <c r="E22" s="17" t="s">
        <v>127</v>
      </c>
      <c r="F22" s="17">
        <v>37488</v>
      </c>
      <c r="G22" s="20">
        <v>193812.96</v>
      </c>
      <c r="H22" s="19" t="s">
        <v>2</v>
      </c>
      <c r="I22" s="21">
        <v>45677</v>
      </c>
      <c r="J22" s="17">
        <v>339049</v>
      </c>
      <c r="K22" s="17" t="s">
        <v>166</v>
      </c>
      <c r="L22" s="17" t="s">
        <v>172</v>
      </c>
    </row>
    <row r="23" spans="2:17" ht="25.5" x14ac:dyDescent="0.2">
      <c r="B23" s="17" t="s">
        <v>45</v>
      </c>
      <c r="C23" s="17" t="s">
        <v>113</v>
      </c>
      <c r="D23" s="17" t="s">
        <v>85</v>
      </c>
      <c r="E23" s="17" t="s">
        <v>127</v>
      </c>
      <c r="F23" s="17">
        <v>14</v>
      </c>
      <c r="G23" s="20">
        <v>15780</v>
      </c>
      <c r="H23" s="19" t="s">
        <v>2</v>
      </c>
      <c r="I23" s="21">
        <v>45716</v>
      </c>
      <c r="J23" s="17">
        <v>339039</v>
      </c>
      <c r="K23" s="17" t="s">
        <v>166</v>
      </c>
      <c r="L23" s="17" t="s">
        <v>174</v>
      </c>
    </row>
    <row r="24" spans="2:17" ht="25.5" x14ac:dyDescent="0.2">
      <c r="B24" s="17" t="s">
        <v>46</v>
      </c>
      <c r="C24" s="17" t="s">
        <v>117</v>
      </c>
      <c r="D24" s="17" t="s">
        <v>86</v>
      </c>
      <c r="E24" s="17" t="s">
        <v>127</v>
      </c>
      <c r="F24" s="17">
        <v>41</v>
      </c>
      <c r="G24" s="20">
        <v>94000</v>
      </c>
      <c r="H24" s="19" t="s">
        <v>2</v>
      </c>
      <c r="I24" s="21">
        <v>45670</v>
      </c>
      <c r="J24" s="17">
        <v>339039</v>
      </c>
      <c r="K24" s="17" t="s">
        <v>171</v>
      </c>
      <c r="L24" s="17" t="s">
        <v>172</v>
      </c>
    </row>
    <row r="25" spans="2:17" ht="25.5" x14ac:dyDescent="0.2">
      <c r="B25" s="17" t="s">
        <v>47</v>
      </c>
      <c r="C25" s="17" t="s">
        <v>113</v>
      </c>
      <c r="D25" s="17" t="s">
        <v>87</v>
      </c>
      <c r="E25" s="17" t="s">
        <v>127</v>
      </c>
      <c r="F25" s="17">
        <v>12</v>
      </c>
      <c r="G25" s="20">
        <v>28656</v>
      </c>
      <c r="H25" s="19" t="s">
        <v>2</v>
      </c>
      <c r="I25" s="21">
        <v>45726</v>
      </c>
      <c r="J25" s="17">
        <v>339039</v>
      </c>
      <c r="K25" s="17" t="s">
        <v>166</v>
      </c>
      <c r="L25" s="17" t="s">
        <v>174</v>
      </c>
    </row>
    <row r="26" spans="2:17" ht="25.5" x14ac:dyDescent="0.2">
      <c r="B26" s="17" t="s">
        <v>48</v>
      </c>
      <c r="C26" s="17" t="s">
        <v>119</v>
      </c>
      <c r="D26" s="17" t="s">
        <v>88</v>
      </c>
      <c r="E26" s="17" t="s">
        <v>127</v>
      </c>
      <c r="F26" s="17">
        <v>4</v>
      </c>
      <c r="G26" s="20">
        <v>3200</v>
      </c>
      <c r="H26" s="19" t="s">
        <v>2</v>
      </c>
      <c r="I26" s="21">
        <v>45688</v>
      </c>
      <c r="J26" s="17">
        <v>339039</v>
      </c>
      <c r="K26" s="17" t="s">
        <v>166</v>
      </c>
      <c r="L26" s="17" t="s">
        <v>172</v>
      </c>
    </row>
    <row r="27" spans="2:17" ht="25.5" x14ac:dyDescent="0.2">
      <c r="B27" s="17" t="s">
        <v>49</v>
      </c>
      <c r="C27" s="17" t="s">
        <v>120</v>
      </c>
      <c r="D27" s="17" t="s">
        <v>89</v>
      </c>
      <c r="E27" s="17" t="s">
        <v>127</v>
      </c>
      <c r="F27" s="17">
        <v>208</v>
      </c>
      <c r="G27" s="20">
        <v>149999.20000000001</v>
      </c>
      <c r="H27" s="19" t="s">
        <v>2</v>
      </c>
      <c r="I27" s="21">
        <v>45688</v>
      </c>
      <c r="J27" s="17">
        <v>339039</v>
      </c>
      <c r="K27" s="17" t="s">
        <v>171</v>
      </c>
      <c r="L27" s="17" t="s">
        <v>172</v>
      </c>
    </row>
    <row r="28" spans="2:17" ht="25.5" x14ac:dyDescent="0.2">
      <c r="B28" s="17" t="s">
        <v>50</v>
      </c>
      <c r="C28" s="17" t="s">
        <v>117</v>
      </c>
      <c r="D28" s="17" t="s">
        <v>90</v>
      </c>
      <c r="E28" s="17" t="s">
        <v>128</v>
      </c>
      <c r="F28" s="17">
        <v>10</v>
      </c>
      <c r="G28" s="20">
        <v>3543.6800000000003</v>
      </c>
      <c r="H28" s="19" t="s">
        <v>2</v>
      </c>
      <c r="I28" s="21">
        <v>45747</v>
      </c>
      <c r="J28" s="17">
        <v>339030</v>
      </c>
      <c r="K28" s="17" t="s">
        <v>166</v>
      </c>
      <c r="L28" s="17" t="s">
        <v>174</v>
      </c>
    </row>
    <row r="29" spans="2:17" ht="25.5" x14ac:dyDescent="0.2">
      <c r="B29" s="17" t="s">
        <v>51</v>
      </c>
      <c r="C29" s="17" t="s">
        <v>121</v>
      </c>
      <c r="D29" s="17" t="s">
        <v>91</v>
      </c>
      <c r="E29" s="17" t="s">
        <v>127</v>
      </c>
      <c r="F29" s="17">
        <v>2</v>
      </c>
      <c r="G29" s="20">
        <v>11780</v>
      </c>
      <c r="H29" s="19" t="s">
        <v>2</v>
      </c>
      <c r="I29" s="21">
        <v>45716</v>
      </c>
      <c r="J29" s="17">
        <v>339039</v>
      </c>
      <c r="K29" s="17" t="s">
        <v>166</v>
      </c>
      <c r="L29" s="17" t="s">
        <v>172</v>
      </c>
    </row>
    <row r="30" spans="2:17" ht="25.5" x14ac:dyDescent="0.2">
      <c r="B30" s="17" t="s">
        <v>52</v>
      </c>
      <c r="C30" s="17" t="s">
        <v>113</v>
      </c>
      <c r="D30" s="17" t="s">
        <v>92</v>
      </c>
      <c r="E30" s="17" t="s">
        <v>127</v>
      </c>
      <c r="F30" s="17">
        <v>150</v>
      </c>
      <c r="G30" s="20">
        <v>15885</v>
      </c>
      <c r="H30" s="19" t="s">
        <v>2</v>
      </c>
      <c r="I30" s="21">
        <v>45691</v>
      </c>
      <c r="J30" s="17">
        <v>339040</v>
      </c>
      <c r="K30" s="17" t="s">
        <v>166</v>
      </c>
      <c r="L30" s="17" t="s">
        <v>174</v>
      </c>
    </row>
    <row r="31" spans="2:17" ht="25.5" x14ac:dyDescent="0.2">
      <c r="B31" s="17" t="s">
        <v>53</v>
      </c>
      <c r="C31" s="17" t="s">
        <v>113</v>
      </c>
      <c r="D31" s="17" t="s">
        <v>93</v>
      </c>
      <c r="E31" s="17" t="s">
        <v>128</v>
      </c>
      <c r="F31" s="17">
        <v>2</v>
      </c>
      <c r="G31" s="20">
        <v>5190</v>
      </c>
      <c r="H31" s="19" t="s">
        <v>2</v>
      </c>
      <c r="I31" s="21">
        <v>45688</v>
      </c>
      <c r="J31" s="17">
        <v>339030</v>
      </c>
      <c r="L31" s="17" t="s">
        <v>173</v>
      </c>
    </row>
    <row r="32" spans="2:17" ht="25.5" x14ac:dyDescent="0.2">
      <c r="B32" s="17" t="s">
        <v>54</v>
      </c>
      <c r="C32" s="17" t="s">
        <v>113</v>
      </c>
      <c r="D32" s="17" t="s">
        <v>94</v>
      </c>
      <c r="E32" s="17" t="s">
        <v>128</v>
      </c>
      <c r="F32" s="17">
        <v>4</v>
      </c>
      <c r="G32" s="20">
        <v>20975</v>
      </c>
      <c r="H32" s="19" t="s">
        <v>2</v>
      </c>
      <c r="I32" s="21">
        <v>45688</v>
      </c>
      <c r="J32" s="17">
        <v>339030</v>
      </c>
      <c r="K32" s="17"/>
      <c r="L32" s="17" t="s">
        <v>173</v>
      </c>
    </row>
    <row r="33" spans="2:12" ht="25.5" x14ac:dyDescent="0.2">
      <c r="B33" s="17" t="s">
        <v>55</v>
      </c>
      <c r="C33" s="17" t="s">
        <v>113</v>
      </c>
      <c r="D33" s="17" t="s">
        <v>95</v>
      </c>
      <c r="E33" s="17" t="s">
        <v>128</v>
      </c>
      <c r="F33" s="17">
        <v>1</v>
      </c>
      <c r="G33" s="20">
        <v>36000</v>
      </c>
      <c r="H33" s="19" t="s">
        <v>2</v>
      </c>
      <c r="I33" s="21">
        <v>45688</v>
      </c>
      <c r="J33" s="17">
        <v>339030</v>
      </c>
      <c r="K33" s="17"/>
      <c r="L33" s="17" t="s">
        <v>173</v>
      </c>
    </row>
    <row r="34" spans="2:12" ht="25.5" x14ac:dyDescent="0.2">
      <c r="B34" s="17" t="s">
        <v>56</v>
      </c>
      <c r="C34" s="17" t="s">
        <v>113</v>
      </c>
      <c r="D34" s="17" t="s">
        <v>96</v>
      </c>
      <c r="E34" s="17" t="s">
        <v>128</v>
      </c>
      <c r="F34" s="17">
        <v>1</v>
      </c>
      <c r="G34" s="20">
        <v>1649.58</v>
      </c>
      <c r="H34" s="19" t="s">
        <v>2</v>
      </c>
      <c r="I34" s="21">
        <v>45751</v>
      </c>
      <c r="J34" s="17">
        <v>449052</v>
      </c>
      <c r="K34" s="17" t="s">
        <v>171</v>
      </c>
      <c r="L34" s="17" t="s">
        <v>174</v>
      </c>
    </row>
    <row r="35" spans="2:12" ht="25.5" x14ac:dyDescent="0.2">
      <c r="B35" s="17" t="s">
        <v>57</v>
      </c>
      <c r="C35" s="17" t="s">
        <v>113</v>
      </c>
      <c r="D35" s="17" t="s">
        <v>97</v>
      </c>
      <c r="E35" s="17" t="s">
        <v>128</v>
      </c>
      <c r="F35" s="17">
        <v>1</v>
      </c>
      <c r="G35" s="20">
        <v>186.1</v>
      </c>
      <c r="H35" s="19" t="s">
        <v>2</v>
      </c>
      <c r="I35" s="21">
        <v>45688</v>
      </c>
      <c r="J35" s="17">
        <v>339030</v>
      </c>
      <c r="K35" s="17"/>
      <c r="L35" s="17" t="s">
        <v>173</v>
      </c>
    </row>
    <row r="36" spans="2:12" ht="25.5" x14ac:dyDescent="0.2">
      <c r="B36" s="17" t="s">
        <v>58</v>
      </c>
      <c r="C36" s="17" t="s">
        <v>122</v>
      </c>
      <c r="D36" s="17" t="s">
        <v>98</v>
      </c>
      <c r="E36" s="17" t="s">
        <v>127</v>
      </c>
      <c r="F36" s="17">
        <v>1</v>
      </c>
      <c r="G36" s="20">
        <v>298.8</v>
      </c>
      <c r="H36" s="19" t="s">
        <v>2</v>
      </c>
      <c r="I36" s="21">
        <v>45782</v>
      </c>
      <c r="J36" s="17">
        <v>339039</v>
      </c>
      <c r="K36" s="17" t="s">
        <v>171</v>
      </c>
      <c r="L36" s="17" t="s">
        <v>172</v>
      </c>
    </row>
    <row r="37" spans="2:12" ht="38.25" x14ac:dyDescent="0.2">
      <c r="B37" s="17" t="s">
        <v>59</v>
      </c>
      <c r="C37" s="17" t="s">
        <v>123</v>
      </c>
      <c r="D37" s="17" t="s">
        <v>99</v>
      </c>
      <c r="E37" s="17" t="s">
        <v>127</v>
      </c>
      <c r="F37" s="17">
        <v>9</v>
      </c>
      <c r="G37" s="20">
        <v>45000</v>
      </c>
      <c r="H37" s="19" t="s">
        <v>2</v>
      </c>
      <c r="I37" s="21">
        <v>45748</v>
      </c>
      <c r="J37" s="17">
        <v>339039</v>
      </c>
      <c r="K37" s="17" t="s">
        <v>166</v>
      </c>
      <c r="L37" s="17" t="s">
        <v>172</v>
      </c>
    </row>
    <row r="38" spans="2:12" ht="38.25" x14ac:dyDescent="0.2">
      <c r="B38" s="17" t="s">
        <v>60</v>
      </c>
      <c r="C38" s="17" t="s">
        <v>118</v>
      </c>
      <c r="D38" s="17" t="s">
        <v>100</v>
      </c>
      <c r="E38" s="17" t="s">
        <v>127</v>
      </c>
      <c r="F38" s="17">
        <v>5</v>
      </c>
      <c r="G38" s="20">
        <v>23950</v>
      </c>
      <c r="H38" s="19" t="s">
        <v>2</v>
      </c>
      <c r="I38" s="21">
        <v>45748</v>
      </c>
      <c r="J38" s="17">
        <v>339039</v>
      </c>
      <c r="K38" s="17" t="s">
        <v>171</v>
      </c>
      <c r="L38" s="17" t="s">
        <v>172</v>
      </c>
    </row>
    <row r="39" spans="2:12" ht="38.25" x14ac:dyDescent="0.2">
      <c r="B39" s="17" t="s">
        <v>61</v>
      </c>
      <c r="C39" s="17" t="s">
        <v>118</v>
      </c>
      <c r="D39" s="17" t="s">
        <v>101</v>
      </c>
      <c r="E39" s="17" t="s">
        <v>127</v>
      </c>
      <c r="F39" s="17">
        <v>5</v>
      </c>
      <c r="G39" s="20">
        <v>16200</v>
      </c>
      <c r="H39" s="19" t="s">
        <v>2</v>
      </c>
      <c r="I39" s="21">
        <v>45748</v>
      </c>
      <c r="J39" s="17">
        <v>339039</v>
      </c>
      <c r="K39" s="17" t="s">
        <v>171</v>
      </c>
      <c r="L39" s="17" t="s">
        <v>172</v>
      </c>
    </row>
    <row r="40" spans="2:12" ht="25.5" x14ac:dyDescent="0.2">
      <c r="B40" s="17" t="s">
        <v>62</v>
      </c>
      <c r="C40" s="17" t="s">
        <v>121</v>
      </c>
      <c r="D40" s="17" t="s">
        <v>102</v>
      </c>
      <c r="E40" s="17" t="s">
        <v>127</v>
      </c>
      <c r="F40" s="17">
        <v>2</v>
      </c>
      <c r="G40" s="20">
        <v>8580</v>
      </c>
      <c r="H40" s="19" t="s">
        <v>2</v>
      </c>
      <c r="I40" s="21">
        <v>45779</v>
      </c>
      <c r="J40" s="17">
        <v>339039</v>
      </c>
      <c r="K40" s="17" t="s">
        <v>171</v>
      </c>
      <c r="L40" s="17" t="s">
        <v>172</v>
      </c>
    </row>
    <row r="41" spans="2:12" ht="25.5" x14ac:dyDescent="0.2">
      <c r="B41" s="17" t="s">
        <v>63</v>
      </c>
      <c r="C41" s="17" t="s">
        <v>124</v>
      </c>
      <c r="D41" s="17" t="s">
        <v>103</v>
      </c>
      <c r="E41" s="17" t="s">
        <v>127</v>
      </c>
      <c r="F41" s="17">
        <v>2</v>
      </c>
      <c r="G41" s="20">
        <v>9900</v>
      </c>
      <c r="H41" s="19" t="s">
        <v>2</v>
      </c>
      <c r="I41" s="21">
        <v>45779</v>
      </c>
      <c r="J41" s="17">
        <v>339039</v>
      </c>
      <c r="K41" s="17" t="s">
        <v>166</v>
      </c>
      <c r="L41" s="17" t="s">
        <v>172</v>
      </c>
    </row>
    <row r="42" spans="2:12" ht="25.5" x14ac:dyDescent="0.2">
      <c r="B42" s="17" t="s">
        <v>64</v>
      </c>
      <c r="C42" s="17" t="s">
        <v>117</v>
      </c>
      <c r="D42" s="17" t="s">
        <v>104</v>
      </c>
      <c r="E42" s="17" t="s">
        <v>128</v>
      </c>
      <c r="F42" s="17">
        <v>3</v>
      </c>
      <c r="G42" s="20">
        <v>1496.9</v>
      </c>
      <c r="H42" s="19" t="s">
        <v>2</v>
      </c>
      <c r="I42" s="21">
        <v>45839</v>
      </c>
      <c r="J42" s="17">
        <v>449052</v>
      </c>
      <c r="K42" s="17" t="s">
        <v>171</v>
      </c>
      <c r="L42" s="17" t="s">
        <v>174</v>
      </c>
    </row>
    <row r="43" spans="2:12" ht="25.5" x14ac:dyDescent="0.2">
      <c r="B43" s="17" t="s">
        <v>65</v>
      </c>
      <c r="C43" s="17" t="s">
        <v>117</v>
      </c>
      <c r="D43" s="17" t="s">
        <v>105</v>
      </c>
      <c r="E43" s="17" t="s">
        <v>128</v>
      </c>
      <c r="F43" s="17">
        <v>27</v>
      </c>
      <c r="G43" s="20">
        <v>15594.190000000002</v>
      </c>
      <c r="H43" s="19" t="s">
        <v>2</v>
      </c>
      <c r="I43" s="21">
        <v>45839</v>
      </c>
      <c r="J43" s="17">
        <v>339030</v>
      </c>
      <c r="K43" s="17" t="s">
        <v>171</v>
      </c>
      <c r="L43" s="17" t="s">
        <v>174</v>
      </c>
    </row>
    <row r="44" spans="2:12" ht="38.25" x14ac:dyDescent="0.2">
      <c r="B44" s="17" t="s">
        <v>66</v>
      </c>
      <c r="C44" s="17" t="s">
        <v>125</v>
      </c>
      <c r="D44" s="17" t="s">
        <v>106</v>
      </c>
      <c r="E44" s="17" t="s">
        <v>127</v>
      </c>
      <c r="F44" s="17">
        <v>1</v>
      </c>
      <c r="G44" s="20">
        <v>12650</v>
      </c>
      <c r="H44" s="19" t="s">
        <v>2</v>
      </c>
      <c r="I44" s="21">
        <v>45839</v>
      </c>
      <c r="J44" s="17">
        <v>339039</v>
      </c>
      <c r="K44" s="17" t="s">
        <v>166</v>
      </c>
      <c r="L44" s="17" t="s">
        <v>174</v>
      </c>
    </row>
    <row r="45" spans="2:12" ht="25.5" x14ac:dyDescent="0.2">
      <c r="B45" s="17" t="s">
        <v>67</v>
      </c>
      <c r="C45" s="17" t="s">
        <v>113</v>
      </c>
      <c r="D45" s="17" t="s">
        <v>107</v>
      </c>
      <c r="E45" s="17" t="s">
        <v>127</v>
      </c>
      <c r="F45" s="17">
        <v>1</v>
      </c>
      <c r="G45" s="20">
        <v>300000</v>
      </c>
      <c r="H45" s="19" t="s">
        <v>2</v>
      </c>
      <c r="I45" s="21">
        <v>45852</v>
      </c>
      <c r="J45" s="17">
        <v>339039</v>
      </c>
      <c r="K45" s="17" t="s">
        <v>166</v>
      </c>
      <c r="L45" s="17" t="s">
        <v>172</v>
      </c>
    </row>
    <row r="46" spans="2:12" ht="38.25" x14ac:dyDescent="0.2">
      <c r="B46" s="17" t="s">
        <v>68</v>
      </c>
      <c r="C46" s="17" t="s">
        <v>118</v>
      </c>
      <c r="D46" s="17" t="s">
        <v>108</v>
      </c>
      <c r="E46" s="17" t="s">
        <v>127</v>
      </c>
      <c r="F46" s="17">
        <v>3</v>
      </c>
      <c r="G46" s="20">
        <v>10920</v>
      </c>
      <c r="H46" s="19" t="s">
        <v>2</v>
      </c>
      <c r="I46" s="21">
        <v>45810</v>
      </c>
      <c r="J46" s="17">
        <v>339039</v>
      </c>
      <c r="K46" s="17" t="s">
        <v>166</v>
      </c>
      <c r="L46" s="17" t="s">
        <v>172</v>
      </c>
    </row>
    <row r="47" spans="2:12" ht="25.5" x14ac:dyDescent="0.2">
      <c r="B47" s="17" t="s">
        <v>69</v>
      </c>
      <c r="C47" s="17" t="s">
        <v>123</v>
      </c>
      <c r="D47" s="17" t="s">
        <v>109</v>
      </c>
      <c r="E47" s="17" t="s">
        <v>127</v>
      </c>
      <c r="F47" s="17">
        <v>1</v>
      </c>
      <c r="G47" s="20">
        <v>0</v>
      </c>
      <c r="H47" s="19" t="s">
        <v>2</v>
      </c>
      <c r="I47" s="21">
        <v>45889</v>
      </c>
      <c r="J47" s="17">
        <v>339039</v>
      </c>
      <c r="K47" s="17" t="s">
        <v>166</v>
      </c>
      <c r="L47" s="17" t="s">
        <v>174</v>
      </c>
    </row>
    <row r="48" spans="2:12" ht="25.5" x14ac:dyDescent="0.2">
      <c r="B48" s="17" t="s">
        <v>70</v>
      </c>
      <c r="C48" s="17" t="s">
        <v>113</v>
      </c>
      <c r="D48" s="17" t="s">
        <v>110</v>
      </c>
      <c r="E48" s="17" t="s">
        <v>128</v>
      </c>
      <c r="F48" s="17">
        <v>1</v>
      </c>
      <c r="G48" s="20">
        <v>25500</v>
      </c>
      <c r="H48" s="19" t="s">
        <v>2</v>
      </c>
      <c r="I48" s="21">
        <v>45782</v>
      </c>
      <c r="J48" s="17">
        <v>339030</v>
      </c>
      <c r="K48" s="17"/>
      <c r="L48" s="17" t="s">
        <v>173</v>
      </c>
    </row>
    <row r="49" spans="2:17" ht="25.5" x14ac:dyDescent="0.2">
      <c r="B49" s="17" t="s">
        <v>71</v>
      </c>
      <c r="C49" s="17" t="s">
        <v>113</v>
      </c>
      <c r="D49" s="17" t="s">
        <v>111</v>
      </c>
      <c r="E49" s="17" t="s">
        <v>128</v>
      </c>
      <c r="F49" s="17">
        <v>1</v>
      </c>
      <c r="G49" s="20">
        <v>7910</v>
      </c>
      <c r="H49" s="19" t="s">
        <v>2</v>
      </c>
      <c r="I49" s="21">
        <v>45992</v>
      </c>
      <c r="J49" s="17">
        <v>339030</v>
      </c>
      <c r="K49" s="17"/>
      <c r="L49" s="17" t="s">
        <v>173</v>
      </c>
    </row>
    <row r="50" spans="2:17" s="26" customFormat="1" ht="25.5" x14ac:dyDescent="0.2">
      <c r="B50" s="22" t="s">
        <v>160</v>
      </c>
      <c r="C50" s="22" t="s">
        <v>156</v>
      </c>
      <c r="D50" s="22" t="s">
        <v>176</v>
      </c>
      <c r="E50" s="22" t="s">
        <v>185</v>
      </c>
      <c r="F50" s="22">
        <v>18000</v>
      </c>
      <c r="G50" s="23">
        <v>2808000</v>
      </c>
      <c r="H50" s="24" t="s">
        <v>2</v>
      </c>
      <c r="I50" s="25">
        <v>45672</v>
      </c>
      <c r="J50" s="22" t="s">
        <v>159</v>
      </c>
      <c r="K50" s="22" t="s">
        <v>166</v>
      </c>
      <c r="L50" s="22" t="s">
        <v>177</v>
      </c>
      <c r="Q50" s="27"/>
    </row>
    <row r="51" spans="2:17" s="26" customFormat="1" ht="25.5" customHeight="1" x14ac:dyDescent="0.2">
      <c r="B51" s="22" t="s">
        <v>186</v>
      </c>
      <c r="C51" s="17" t="s">
        <v>113</v>
      </c>
      <c r="D51" s="30" t="s">
        <v>188</v>
      </c>
      <c r="E51" s="32" t="s">
        <v>128</v>
      </c>
      <c r="F51" s="31">
        <v>30</v>
      </c>
      <c r="G51" s="33">
        <v>4866.63</v>
      </c>
      <c r="H51" s="34" t="s">
        <v>2</v>
      </c>
      <c r="I51" s="35">
        <v>45748</v>
      </c>
      <c r="J51" s="32" t="s">
        <v>189</v>
      </c>
      <c r="K51" s="17" t="s">
        <v>171</v>
      </c>
      <c r="L51" s="17" t="s">
        <v>174</v>
      </c>
      <c r="Q51" s="27"/>
    </row>
    <row r="52" spans="2:17" s="26" customFormat="1" ht="25.5" customHeight="1" x14ac:dyDescent="0.2">
      <c r="B52" s="22" t="s">
        <v>187</v>
      </c>
      <c r="C52" s="36" t="s">
        <v>190</v>
      </c>
      <c r="D52" s="30" t="s">
        <v>191</v>
      </c>
      <c r="E52" s="32" t="s">
        <v>127</v>
      </c>
      <c r="F52" s="31">
        <v>1</v>
      </c>
      <c r="G52" s="33">
        <v>150000</v>
      </c>
      <c r="H52" s="34" t="s">
        <v>2</v>
      </c>
      <c r="I52" s="35">
        <v>45841</v>
      </c>
      <c r="J52" s="32">
        <v>339039</v>
      </c>
      <c r="K52" s="22" t="s">
        <v>166</v>
      </c>
      <c r="L52" s="36" t="s">
        <v>172</v>
      </c>
      <c r="Q52" s="27"/>
    </row>
    <row r="53" spans="2:17" s="26" customFormat="1" ht="25.5" customHeight="1" x14ac:dyDescent="0.2">
      <c r="B53" s="22" t="s">
        <v>192</v>
      </c>
      <c r="C53" s="17" t="s">
        <v>115</v>
      </c>
      <c r="D53" s="30" t="s">
        <v>193</v>
      </c>
      <c r="E53" s="32" t="s">
        <v>128</v>
      </c>
      <c r="F53" s="31">
        <v>13</v>
      </c>
      <c r="G53" s="33">
        <v>335752.8</v>
      </c>
      <c r="H53" s="34" t="s">
        <v>2</v>
      </c>
      <c r="I53" s="35">
        <v>46022</v>
      </c>
      <c r="J53" s="32" t="s">
        <v>194</v>
      </c>
      <c r="K53" s="17" t="s">
        <v>171</v>
      </c>
      <c r="L53" s="17" t="s">
        <v>175</v>
      </c>
      <c r="Q53" s="27"/>
    </row>
    <row r="54" spans="2:17" s="26" customFormat="1" ht="25.5" customHeight="1" x14ac:dyDescent="0.2">
      <c r="B54" s="22"/>
      <c r="C54" s="36"/>
      <c r="D54" s="30"/>
      <c r="E54" s="32"/>
      <c r="F54" s="31"/>
      <c r="G54" s="33"/>
      <c r="H54" s="34"/>
      <c r="I54" s="35"/>
      <c r="J54" s="32"/>
      <c r="K54" s="32"/>
      <c r="L54" s="36"/>
      <c r="Q54" s="27"/>
    </row>
    <row r="55" spans="2:17" s="26" customFormat="1" ht="25.5" customHeight="1" x14ac:dyDescent="0.2">
      <c r="B55" s="22"/>
      <c r="C55" s="31"/>
      <c r="D55" s="30"/>
      <c r="E55" s="32"/>
      <c r="F55" s="31"/>
      <c r="G55" s="33"/>
      <c r="H55" s="34"/>
      <c r="I55" s="35"/>
      <c r="J55" s="32"/>
      <c r="K55" s="32"/>
      <c r="L55" s="31"/>
      <c r="Q55" s="27"/>
    </row>
    <row r="56" spans="2:17" s="26" customFormat="1" x14ac:dyDescent="0.2">
      <c r="B56" s="37"/>
      <c r="C56" s="39"/>
      <c r="D56" s="37" t="s">
        <v>184</v>
      </c>
      <c r="E56" s="38"/>
      <c r="F56" s="39"/>
      <c r="G56" s="28">
        <f>SUM(G9:G55)</f>
        <v>13419045.480800005</v>
      </c>
      <c r="H56" s="37"/>
      <c r="I56" s="38"/>
      <c r="J56" s="38"/>
      <c r="K56" s="38"/>
      <c r="L56" s="39"/>
      <c r="Q56" s="27"/>
    </row>
    <row r="57" spans="2:17" s="26" customFormat="1" x14ac:dyDescent="0.2">
      <c r="B57" s="22"/>
      <c r="C57" s="22"/>
      <c r="D57" s="22"/>
      <c r="E57" s="22"/>
      <c r="F57" s="22"/>
      <c r="G57" s="23"/>
      <c r="H57" s="24"/>
      <c r="I57" s="25"/>
      <c r="J57" s="22"/>
      <c r="K57" s="22"/>
      <c r="L57" s="22"/>
      <c r="Q57" s="27"/>
    </row>
    <row r="58" spans="2:17" s="26" customFormat="1" x14ac:dyDescent="0.2">
      <c r="B58" s="40" t="s">
        <v>29</v>
      </c>
      <c r="C58" s="40" t="s">
        <v>28</v>
      </c>
      <c r="D58" s="40" t="s">
        <v>1</v>
      </c>
      <c r="E58" s="42" t="s">
        <v>12</v>
      </c>
      <c r="F58" s="42" t="s">
        <v>13</v>
      </c>
      <c r="G58" s="42" t="s">
        <v>21</v>
      </c>
      <c r="H58" s="40" t="s">
        <v>0</v>
      </c>
      <c r="I58" s="40" t="s">
        <v>22</v>
      </c>
      <c r="J58" s="40" t="s">
        <v>26</v>
      </c>
      <c r="K58" s="40" t="s">
        <v>165</v>
      </c>
      <c r="L58" s="40" t="s">
        <v>24</v>
      </c>
      <c r="Q58" s="27"/>
    </row>
    <row r="59" spans="2:17" x14ac:dyDescent="0.2">
      <c r="B59" s="41"/>
      <c r="C59" s="41"/>
      <c r="D59" s="41"/>
      <c r="E59" s="43"/>
      <c r="F59" s="43"/>
      <c r="G59" s="43"/>
      <c r="H59" s="41"/>
      <c r="I59" s="41"/>
      <c r="J59" s="41"/>
      <c r="K59" s="41"/>
      <c r="L59" s="41" t="s">
        <v>20</v>
      </c>
    </row>
    <row r="60" spans="2:17" ht="63.75" x14ac:dyDescent="0.2">
      <c r="B60" s="29" t="s">
        <v>31</v>
      </c>
      <c r="C60" s="17" t="s">
        <v>119</v>
      </c>
      <c r="D60" s="17" t="s">
        <v>129</v>
      </c>
      <c r="E60" s="17" t="s">
        <v>157</v>
      </c>
      <c r="F60" s="17">
        <v>12</v>
      </c>
      <c r="G60" s="20">
        <v>73445.759999999995</v>
      </c>
      <c r="H60" s="19" t="s">
        <v>11</v>
      </c>
      <c r="I60" s="21">
        <v>45781</v>
      </c>
      <c r="J60" s="17">
        <v>339040</v>
      </c>
      <c r="K60" s="17" t="s">
        <v>162</v>
      </c>
      <c r="L60" s="17" t="s">
        <v>181</v>
      </c>
    </row>
    <row r="61" spans="2:17" ht="25.5" x14ac:dyDescent="0.2">
      <c r="B61" s="29" t="s">
        <v>32</v>
      </c>
      <c r="C61" s="17" t="s">
        <v>113</v>
      </c>
      <c r="D61" s="17" t="s">
        <v>130</v>
      </c>
      <c r="E61" s="17" t="s">
        <v>157</v>
      </c>
      <c r="F61" s="17">
        <v>12</v>
      </c>
      <c r="G61" s="20">
        <v>60000</v>
      </c>
      <c r="H61" s="19" t="s">
        <v>11</v>
      </c>
      <c r="I61" s="21">
        <v>45794</v>
      </c>
      <c r="J61" s="17">
        <v>339039</v>
      </c>
      <c r="K61" s="17" t="s">
        <v>163</v>
      </c>
      <c r="L61" s="17" t="s">
        <v>181</v>
      </c>
    </row>
    <row r="62" spans="2:17" ht="25.5" x14ac:dyDescent="0.2">
      <c r="B62" s="29" t="s">
        <v>33</v>
      </c>
      <c r="C62" s="17" t="s">
        <v>113</v>
      </c>
      <c r="D62" s="17" t="s">
        <v>131</v>
      </c>
      <c r="E62" s="17" t="s">
        <v>157</v>
      </c>
      <c r="F62" s="17">
        <v>12</v>
      </c>
      <c r="G62" s="20">
        <v>638598.24</v>
      </c>
      <c r="H62" s="19" t="s">
        <v>11</v>
      </c>
      <c r="I62" s="21">
        <v>45813</v>
      </c>
      <c r="J62" s="17">
        <v>339037</v>
      </c>
      <c r="K62" s="17" t="s">
        <v>164</v>
      </c>
      <c r="L62" s="17" t="s">
        <v>181</v>
      </c>
    </row>
    <row r="63" spans="2:17" ht="25.5" x14ac:dyDescent="0.2">
      <c r="B63" s="29" t="s">
        <v>34</v>
      </c>
      <c r="C63" s="17" t="s">
        <v>113</v>
      </c>
      <c r="D63" s="17" t="s">
        <v>132</v>
      </c>
      <c r="E63" s="17" t="s">
        <v>157</v>
      </c>
      <c r="F63" s="17">
        <v>12</v>
      </c>
      <c r="G63" s="20">
        <v>377736</v>
      </c>
      <c r="H63" s="19" t="s">
        <v>11</v>
      </c>
      <c r="I63" s="21">
        <v>45838</v>
      </c>
      <c r="J63" s="17">
        <v>339037</v>
      </c>
      <c r="K63" s="17" t="s">
        <v>163</v>
      </c>
      <c r="L63" s="17" t="s">
        <v>181</v>
      </c>
    </row>
    <row r="64" spans="2:17" ht="25.5" x14ac:dyDescent="0.2">
      <c r="B64" s="29" t="s">
        <v>35</v>
      </c>
      <c r="C64" s="17" t="s">
        <v>113</v>
      </c>
      <c r="D64" s="17" t="s">
        <v>133</v>
      </c>
      <c r="E64" s="17" t="s">
        <v>157</v>
      </c>
      <c r="F64" s="17">
        <v>24</v>
      </c>
      <c r="G64" s="20">
        <v>696</v>
      </c>
      <c r="H64" s="19" t="s">
        <v>11</v>
      </c>
      <c r="I64" s="21">
        <v>46221</v>
      </c>
      <c r="J64" s="17">
        <v>339039</v>
      </c>
      <c r="K64" s="17" t="s">
        <v>166</v>
      </c>
      <c r="L64" s="17"/>
    </row>
    <row r="65" spans="2:12" ht="25.5" x14ac:dyDescent="0.2">
      <c r="B65" s="29" t="s">
        <v>36</v>
      </c>
      <c r="C65" s="17" t="s">
        <v>154</v>
      </c>
      <c r="D65" s="17" t="s">
        <v>134</v>
      </c>
      <c r="E65" s="17" t="s">
        <v>157</v>
      </c>
      <c r="F65" s="17">
        <v>60</v>
      </c>
      <c r="G65" s="20">
        <v>24000</v>
      </c>
      <c r="H65" s="19" t="s">
        <v>11</v>
      </c>
      <c r="I65" s="21">
        <v>47320</v>
      </c>
      <c r="J65" s="17">
        <v>339039</v>
      </c>
      <c r="K65" s="17" t="s">
        <v>167</v>
      </c>
      <c r="L65" s="17"/>
    </row>
    <row r="66" spans="2:12" ht="25.5" x14ac:dyDescent="0.2">
      <c r="B66" s="29" t="s">
        <v>37</v>
      </c>
      <c r="C66" s="17" t="s">
        <v>113</v>
      </c>
      <c r="D66" s="17" t="s">
        <v>135</v>
      </c>
      <c r="E66" s="17" t="s">
        <v>157</v>
      </c>
      <c r="F66" s="17">
        <v>30</v>
      </c>
      <c r="G66" s="20">
        <v>23880</v>
      </c>
      <c r="H66" s="19" t="s">
        <v>11</v>
      </c>
      <c r="I66" s="21">
        <v>46418</v>
      </c>
      <c r="J66" s="17">
        <v>339039</v>
      </c>
      <c r="K66" s="17" t="s">
        <v>163</v>
      </c>
      <c r="L66" s="17"/>
    </row>
    <row r="67" spans="2:12" ht="25.5" x14ac:dyDescent="0.2">
      <c r="B67" s="29" t="s">
        <v>38</v>
      </c>
      <c r="C67" s="17" t="s">
        <v>119</v>
      </c>
      <c r="D67" s="17" t="s">
        <v>136</v>
      </c>
      <c r="E67" s="17" t="s">
        <v>157</v>
      </c>
      <c r="F67" s="17">
        <v>12</v>
      </c>
      <c r="G67" s="20">
        <v>0</v>
      </c>
      <c r="H67" s="19" t="s">
        <v>11</v>
      </c>
      <c r="I67" s="21">
        <v>45875</v>
      </c>
      <c r="J67" s="17">
        <v>339039</v>
      </c>
      <c r="K67" s="17" t="s">
        <v>162</v>
      </c>
      <c r="L67" s="17" t="s">
        <v>181</v>
      </c>
    </row>
    <row r="68" spans="2:12" ht="25.5" x14ac:dyDescent="0.2">
      <c r="B68" s="29" t="s">
        <v>39</v>
      </c>
      <c r="C68" s="17" t="s">
        <v>115</v>
      </c>
      <c r="D68" s="17" t="s">
        <v>137</v>
      </c>
      <c r="E68" s="17" t="s">
        <v>157</v>
      </c>
      <c r="F68" s="17">
        <v>12</v>
      </c>
      <c r="G68" s="20">
        <v>960000</v>
      </c>
      <c r="H68" s="19" t="s">
        <v>11</v>
      </c>
      <c r="I68" s="21">
        <v>45877</v>
      </c>
      <c r="J68" s="17">
        <v>339040</v>
      </c>
      <c r="K68" s="17" t="s">
        <v>168</v>
      </c>
      <c r="L68" s="17" t="s">
        <v>181</v>
      </c>
    </row>
    <row r="69" spans="2:12" ht="38.25" x14ac:dyDescent="0.2">
      <c r="B69" s="29" t="s">
        <v>40</v>
      </c>
      <c r="C69" s="17" t="s">
        <v>115</v>
      </c>
      <c r="D69" s="17" t="s">
        <v>138</v>
      </c>
      <c r="E69" s="17" t="s">
        <v>157</v>
      </c>
      <c r="F69" s="17">
        <v>12</v>
      </c>
      <c r="G69" s="20">
        <v>638479.92000000004</v>
      </c>
      <c r="H69" s="19" t="s">
        <v>27</v>
      </c>
      <c r="I69" s="21">
        <v>45887</v>
      </c>
      <c r="J69" s="17">
        <v>339040</v>
      </c>
      <c r="K69" s="17" t="s">
        <v>166</v>
      </c>
      <c r="L69" s="17" t="s">
        <v>182</v>
      </c>
    </row>
    <row r="70" spans="2:12" ht="25.5" x14ac:dyDescent="0.2">
      <c r="B70" s="29" t="s">
        <v>41</v>
      </c>
      <c r="C70" s="17" t="s">
        <v>113</v>
      </c>
      <c r="D70" s="17" t="s">
        <v>139</v>
      </c>
      <c r="E70" s="17" t="s">
        <v>157</v>
      </c>
      <c r="F70" s="17">
        <v>12</v>
      </c>
      <c r="G70" s="20">
        <v>25483.32</v>
      </c>
      <c r="H70" s="19" t="s">
        <v>11</v>
      </c>
      <c r="I70" s="21">
        <v>45912</v>
      </c>
      <c r="J70" s="17">
        <v>339030</v>
      </c>
      <c r="K70" s="17" t="s">
        <v>163</v>
      </c>
      <c r="L70" s="17" t="s">
        <v>181</v>
      </c>
    </row>
    <row r="71" spans="2:12" ht="25.5" x14ac:dyDescent="0.2">
      <c r="B71" s="29" t="s">
        <v>42</v>
      </c>
      <c r="C71" s="17" t="s">
        <v>155</v>
      </c>
      <c r="D71" s="17" t="s">
        <v>140</v>
      </c>
      <c r="E71" s="17" t="s">
        <v>157</v>
      </c>
      <c r="F71" s="17">
        <v>24</v>
      </c>
      <c r="G71" s="20">
        <v>502998.60000000003</v>
      </c>
      <c r="H71" s="19" t="s">
        <v>11</v>
      </c>
      <c r="I71" s="21">
        <v>46281</v>
      </c>
      <c r="J71" s="17">
        <v>339037</v>
      </c>
      <c r="K71" s="17" t="s">
        <v>161</v>
      </c>
      <c r="L71" s="17"/>
    </row>
    <row r="72" spans="2:12" ht="25.5" x14ac:dyDescent="0.2">
      <c r="B72" s="29" t="s">
        <v>43</v>
      </c>
      <c r="C72" s="17" t="s">
        <v>155</v>
      </c>
      <c r="D72" s="17" t="s">
        <v>141</v>
      </c>
      <c r="E72" s="17" t="s">
        <v>157</v>
      </c>
      <c r="F72" s="17">
        <v>24</v>
      </c>
      <c r="G72" s="20">
        <v>497249.76</v>
      </c>
      <c r="H72" s="19" t="s">
        <v>11</v>
      </c>
      <c r="I72" s="21">
        <v>46281</v>
      </c>
      <c r="J72" s="17">
        <v>339037</v>
      </c>
      <c r="K72" s="17" t="s">
        <v>161</v>
      </c>
      <c r="L72" s="17"/>
    </row>
    <row r="73" spans="2:12" ht="63.75" x14ac:dyDescent="0.2">
      <c r="B73" s="29" t="s">
        <v>44</v>
      </c>
      <c r="C73" s="17" t="s">
        <v>155</v>
      </c>
      <c r="D73" s="17" t="s">
        <v>142</v>
      </c>
      <c r="E73" s="17" t="s">
        <v>157</v>
      </c>
      <c r="F73" s="17">
        <v>12</v>
      </c>
      <c r="G73" s="20">
        <v>111838.68</v>
      </c>
      <c r="H73" s="19" t="s">
        <v>11</v>
      </c>
      <c r="I73" s="21">
        <v>46018</v>
      </c>
      <c r="J73" s="17">
        <v>339040</v>
      </c>
      <c r="K73" s="17" t="s">
        <v>169</v>
      </c>
      <c r="L73" s="17" t="s">
        <v>181</v>
      </c>
    </row>
    <row r="74" spans="2:12" ht="38.25" x14ac:dyDescent="0.2">
      <c r="B74" s="29" t="s">
        <v>45</v>
      </c>
      <c r="C74" s="17" t="s">
        <v>113</v>
      </c>
      <c r="D74" s="17" t="s">
        <v>143</v>
      </c>
      <c r="E74" s="17" t="s">
        <v>157</v>
      </c>
      <c r="F74" s="17">
        <v>12</v>
      </c>
      <c r="G74" s="20">
        <v>40008</v>
      </c>
      <c r="H74" s="19" t="s">
        <v>11</v>
      </c>
      <c r="I74" s="21" t="s">
        <v>158</v>
      </c>
      <c r="J74" s="17">
        <v>339039</v>
      </c>
      <c r="K74" s="17" t="s">
        <v>163</v>
      </c>
      <c r="L74" s="17"/>
    </row>
    <row r="75" spans="2:12" ht="25.5" x14ac:dyDescent="0.2">
      <c r="B75" s="29" t="s">
        <v>46</v>
      </c>
      <c r="C75" s="17" t="s">
        <v>113</v>
      </c>
      <c r="D75" s="17" t="s">
        <v>144</v>
      </c>
      <c r="E75" s="17" t="s">
        <v>157</v>
      </c>
      <c r="F75" s="17">
        <v>12</v>
      </c>
      <c r="G75" s="20">
        <v>216213.48</v>
      </c>
      <c r="H75" s="19" t="s">
        <v>11</v>
      </c>
      <c r="I75" s="21" t="s">
        <v>158</v>
      </c>
      <c r="J75" s="17">
        <v>339039</v>
      </c>
      <c r="K75" s="17" t="s">
        <v>163</v>
      </c>
      <c r="L75" s="17"/>
    </row>
    <row r="76" spans="2:12" ht="25.5" x14ac:dyDescent="0.2">
      <c r="B76" s="29" t="s">
        <v>47</v>
      </c>
      <c r="C76" s="17" t="s">
        <v>113</v>
      </c>
      <c r="D76" s="17" t="s">
        <v>145</v>
      </c>
      <c r="E76" s="17" t="s">
        <v>157</v>
      </c>
      <c r="F76" s="17">
        <v>12</v>
      </c>
      <c r="G76" s="20">
        <v>25119.600000000002</v>
      </c>
      <c r="H76" s="19" t="s">
        <v>11</v>
      </c>
      <c r="I76" s="21">
        <v>45795</v>
      </c>
      <c r="J76" s="17">
        <v>339039</v>
      </c>
      <c r="K76" s="17" t="s">
        <v>163</v>
      </c>
      <c r="L76" s="17" t="s">
        <v>181</v>
      </c>
    </row>
    <row r="77" spans="2:12" ht="25.5" x14ac:dyDescent="0.2">
      <c r="B77" s="29" t="s">
        <v>48</v>
      </c>
      <c r="C77" s="17" t="s">
        <v>113</v>
      </c>
      <c r="D77" s="17" t="s">
        <v>146</v>
      </c>
      <c r="E77" s="17" t="s">
        <v>157</v>
      </c>
      <c r="F77" s="17">
        <v>30</v>
      </c>
      <c r="G77" s="20">
        <v>36776.399999999994</v>
      </c>
      <c r="H77" s="19" t="s">
        <v>11</v>
      </c>
      <c r="I77" s="21">
        <v>46040</v>
      </c>
      <c r="J77" s="17">
        <v>339039</v>
      </c>
      <c r="K77" s="17" t="s">
        <v>163</v>
      </c>
      <c r="L77" s="17"/>
    </row>
    <row r="78" spans="2:12" x14ac:dyDescent="0.2">
      <c r="B78" s="29" t="s">
        <v>49</v>
      </c>
      <c r="C78" s="17" t="s">
        <v>123</v>
      </c>
      <c r="D78" s="17" t="s">
        <v>147</v>
      </c>
      <c r="E78" s="17" t="s">
        <v>157</v>
      </c>
      <c r="F78" s="17">
        <v>48</v>
      </c>
      <c r="G78" s="20">
        <v>92952.36</v>
      </c>
      <c r="H78" s="19" t="s">
        <v>11</v>
      </c>
      <c r="I78" s="21">
        <v>46134</v>
      </c>
      <c r="J78" s="17">
        <v>339039</v>
      </c>
      <c r="K78" s="17" t="s">
        <v>183</v>
      </c>
      <c r="L78" s="17"/>
    </row>
    <row r="79" spans="2:12" ht="25.5" x14ac:dyDescent="0.2">
      <c r="B79" s="29" t="s">
        <v>50</v>
      </c>
      <c r="C79" s="17" t="s">
        <v>123</v>
      </c>
      <c r="D79" s="17" t="s">
        <v>148</v>
      </c>
      <c r="E79" s="17" t="s">
        <v>157</v>
      </c>
      <c r="F79" s="17">
        <v>60</v>
      </c>
      <c r="G79" s="20">
        <v>96000</v>
      </c>
      <c r="H79" s="19" t="s">
        <v>11</v>
      </c>
      <c r="I79" s="21">
        <v>46400</v>
      </c>
      <c r="J79" s="17">
        <v>339040</v>
      </c>
      <c r="K79" s="17" t="s">
        <v>170</v>
      </c>
      <c r="L79" s="17"/>
    </row>
    <row r="80" spans="2:12" ht="51" x14ac:dyDescent="0.2">
      <c r="B80" s="29" t="s">
        <v>51</v>
      </c>
      <c r="C80" s="17" t="s">
        <v>113</v>
      </c>
      <c r="D80" s="17" t="s">
        <v>149</v>
      </c>
      <c r="E80" s="17" t="s">
        <v>157</v>
      </c>
      <c r="F80" s="17">
        <v>12</v>
      </c>
      <c r="G80" s="20">
        <v>141058.79999999999</v>
      </c>
      <c r="H80" s="19" t="s">
        <v>11</v>
      </c>
      <c r="I80" s="21">
        <v>45766</v>
      </c>
      <c r="J80" s="17">
        <v>339039</v>
      </c>
      <c r="K80" s="17" t="s">
        <v>163</v>
      </c>
      <c r="L80" s="17" t="s">
        <v>181</v>
      </c>
    </row>
    <row r="81" spans="2:12" ht="25.5" x14ac:dyDescent="0.2">
      <c r="B81" s="29" t="s">
        <v>52</v>
      </c>
      <c r="C81" s="17" t="s">
        <v>113</v>
      </c>
      <c r="D81" s="17" t="s">
        <v>150</v>
      </c>
      <c r="E81" s="17" t="s">
        <v>157</v>
      </c>
      <c r="F81" s="17">
        <v>24</v>
      </c>
      <c r="G81" s="20">
        <v>129999.95999999999</v>
      </c>
      <c r="H81" s="19" t="s">
        <v>11</v>
      </c>
      <c r="I81" s="21">
        <v>46109</v>
      </c>
      <c r="J81" s="17">
        <v>339033</v>
      </c>
      <c r="K81" s="17" t="s">
        <v>164</v>
      </c>
      <c r="L81" s="17"/>
    </row>
    <row r="82" spans="2:12" ht="25.5" x14ac:dyDescent="0.2">
      <c r="B82" s="29" t="s">
        <v>53</v>
      </c>
      <c r="C82" s="17" t="s">
        <v>121</v>
      </c>
      <c r="D82" s="17" t="s">
        <v>151</v>
      </c>
      <c r="E82" s="17" t="s">
        <v>157</v>
      </c>
      <c r="F82" s="17">
        <v>60</v>
      </c>
      <c r="G82" s="20">
        <v>7200</v>
      </c>
      <c r="H82" s="19" t="s">
        <v>11</v>
      </c>
      <c r="I82" s="21">
        <v>47330</v>
      </c>
      <c r="J82" s="17">
        <v>339039</v>
      </c>
      <c r="K82" s="17" t="s">
        <v>171</v>
      </c>
      <c r="L82" s="17"/>
    </row>
    <row r="83" spans="2:12" ht="25.5" x14ac:dyDescent="0.2">
      <c r="B83" s="29" t="s">
        <v>54</v>
      </c>
      <c r="C83" s="17" t="s">
        <v>115</v>
      </c>
      <c r="D83" s="17" t="s">
        <v>152</v>
      </c>
      <c r="E83" s="17" t="s">
        <v>157</v>
      </c>
      <c r="F83" s="17">
        <v>60</v>
      </c>
      <c r="G83" s="20">
        <v>60000</v>
      </c>
      <c r="H83" s="19" t="s">
        <v>11</v>
      </c>
      <c r="I83" s="21">
        <v>46596</v>
      </c>
      <c r="J83" s="17">
        <v>339039</v>
      </c>
      <c r="K83" s="17" t="s">
        <v>163</v>
      </c>
      <c r="L83" s="17"/>
    </row>
    <row r="84" spans="2:12" ht="25.5" x14ac:dyDescent="0.2">
      <c r="B84" s="29" t="s">
        <v>55</v>
      </c>
      <c r="C84" s="17" t="s">
        <v>115</v>
      </c>
      <c r="D84" s="17" t="s">
        <v>153</v>
      </c>
      <c r="E84" s="17" t="s">
        <v>157</v>
      </c>
      <c r="F84" s="17">
        <v>60</v>
      </c>
      <c r="G84" s="20">
        <v>180000</v>
      </c>
      <c r="H84" s="19" t="s">
        <v>27</v>
      </c>
      <c r="I84" s="21"/>
      <c r="J84" s="17">
        <v>339140</v>
      </c>
      <c r="K84" s="17"/>
      <c r="L84" s="17"/>
    </row>
    <row r="85" spans="2:12" x14ac:dyDescent="0.2">
      <c r="B85" s="37"/>
      <c r="C85" s="39"/>
      <c r="D85" s="37" t="s">
        <v>184</v>
      </c>
      <c r="E85" s="38"/>
      <c r="F85" s="39"/>
      <c r="G85" s="28">
        <f>SUM(G60:G84)</f>
        <v>4959734.88</v>
      </c>
      <c r="H85" s="37"/>
      <c r="I85" s="38"/>
      <c r="J85" s="38"/>
      <c r="K85" s="38"/>
      <c r="L85" s="39"/>
    </row>
  </sheetData>
  <mergeCells count="35">
    <mergeCell ref="G7:G8"/>
    <mergeCell ref="J7:J8"/>
    <mergeCell ref="F58:F59"/>
    <mergeCell ref="B2:L2"/>
    <mergeCell ref="B7:B8"/>
    <mergeCell ref="B3:B6"/>
    <mergeCell ref="L3:L6"/>
    <mergeCell ref="C4:D4"/>
    <mergeCell ref="L7:L8"/>
    <mergeCell ref="K7:K8"/>
    <mergeCell ref="C5:D5"/>
    <mergeCell ref="F4:I4"/>
    <mergeCell ref="F5:I5"/>
    <mergeCell ref="H7:H8"/>
    <mergeCell ref="I7:I8"/>
    <mergeCell ref="C7:C8"/>
    <mergeCell ref="D7:D8"/>
    <mergeCell ref="E7:E8"/>
    <mergeCell ref="B85:C85"/>
    <mergeCell ref="D85:F85"/>
    <mergeCell ref="F7:F8"/>
    <mergeCell ref="H85:L85"/>
    <mergeCell ref="L58:L59"/>
    <mergeCell ref="D56:F56"/>
    <mergeCell ref="H56:L56"/>
    <mergeCell ref="B56:C56"/>
    <mergeCell ref="G58:G59"/>
    <mergeCell ref="H58:H59"/>
    <mergeCell ref="I58:I59"/>
    <mergeCell ref="J58:J59"/>
    <mergeCell ref="K58:K59"/>
    <mergeCell ref="B58:B59"/>
    <mergeCell ref="C58:C59"/>
    <mergeCell ref="D58:D59"/>
    <mergeCell ref="E58:E59"/>
  </mergeCells>
  <phoneticPr fontId="10" type="noConversion"/>
  <pageMargins left="0.51181102362204722" right="0.51181102362204722" top="0.78740157480314965" bottom="0.78740157480314965" header="0.31496062992125984" footer="0.31496062992125984"/>
  <pageSetup scale="65" fitToHeight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51" yWindow="405" count="1">
        <x14:dataValidation type="list" allowBlank="1" showErrorMessage="1" prompt="FAVOR ESCOLHER UMA DAS OPÇÕES DISPONÍVEIS">
          <x14:formula1>
            <xm:f>Listas!$A$2:$A$4</xm:f>
          </x14:formula1>
          <xm:sqref>H9:H57 H60:H85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703125" defaultRowHeight="15.75" customHeight="1" x14ac:dyDescent="0.2"/>
  <cols>
    <col min="1" max="1" width="16" customWidth="1"/>
    <col min="2" max="2" width="19.42578125" customWidth="1"/>
  </cols>
  <sheetData>
    <row r="1" spans="1:2" ht="30" x14ac:dyDescent="0.25">
      <c r="A1" s="1" t="s">
        <v>0</v>
      </c>
      <c r="B1" s="1" t="s">
        <v>23</v>
      </c>
    </row>
    <row r="2" spans="1:2" ht="12.75" x14ac:dyDescent="0.2">
      <c r="A2" s="13" t="s">
        <v>11</v>
      </c>
      <c r="B2" s="13" t="s">
        <v>14</v>
      </c>
    </row>
    <row r="3" spans="1:2" ht="12.75" x14ac:dyDescent="0.2">
      <c r="A3" s="13" t="s">
        <v>2</v>
      </c>
      <c r="B3" s="2" t="s">
        <v>15</v>
      </c>
    </row>
    <row r="4" spans="1:2" ht="12.75" x14ac:dyDescent="0.2">
      <c r="A4" s="13" t="s">
        <v>27</v>
      </c>
      <c r="B4" s="2" t="s">
        <v>16</v>
      </c>
    </row>
    <row r="5" spans="1:2" ht="12.75" x14ac:dyDescent="0.2"/>
    <row r="6" spans="1:2" ht="12.75" x14ac:dyDescent="0.2"/>
    <row r="7" spans="1:2" ht="12.75" x14ac:dyDescent="0.2"/>
    <row r="8" spans="1:2" ht="12.75" x14ac:dyDescent="0.2"/>
    <row r="9" spans="1:2" ht="12.75" x14ac:dyDescent="0.2"/>
    <row r="10" spans="1:2" ht="12.75" x14ac:dyDescent="0.2"/>
    <row r="11" spans="1:2" ht="12.75" x14ac:dyDescent="0.2"/>
    <row r="12" spans="1:2" ht="12.75" x14ac:dyDescent="0.2"/>
    <row r="13" spans="1:2" ht="12.75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16" t="str">
        <f>IFERROR(IF(INDEX(#REF!,MATCH(LEFT(PCA!#REF!,6),#REF!,0))&lt;&gt;"",INDEX(#REF!,MATCH(LEFT(PCA!#REF!,6),#REF!,0)),""),"")</f>
        <v/>
      </c>
    </row>
    <row r="2" spans="1:1" x14ac:dyDescent="0.2">
      <c r="A2" s="16" t="str">
        <f>IFERROR(IF(INDEX(#REF!,MATCH(LEFT(PCA!#REF!,6),#REF!,0))&lt;&gt;"",INDEX(#REF!,MATCH(LEFT(PCA!#REF!,6),#REF!,0)),""),"")</f>
        <v/>
      </c>
    </row>
    <row r="3" spans="1:1" x14ac:dyDescent="0.2">
      <c r="A3" s="16" t="str">
        <f>IFERROR(IF(INDEX(#REF!,MATCH(LEFT(PCA!#REF!,6),#REF!,0))&lt;&gt;"",INDEX(#REF!,MATCH(LEFT(PCA!#REF!,6),#REF!,0)),""),"")</f>
        <v/>
      </c>
    </row>
    <row r="4" spans="1:1" x14ac:dyDescent="0.2">
      <c r="A4" s="16" t="str">
        <f>IFERROR(IF(INDEX(#REF!,MATCH(LEFT(PCA!#REF!,6),#REF!,0))&lt;&gt;"",INDEX(#REF!,MATCH(LEFT(PCA!#REF!,6),#REF!,0)),""),"")</f>
        <v/>
      </c>
    </row>
    <row r="5" spans="1:1" x14ac:dyDescent="0.2">
      <c r="A5" s="16" t="str">
        <f>IFERROR(IF(INDEX(#REF!,MATCH(LEFT(PCA!#REF!,6),#REF!,0))&lt;&gt;"",INDEX(#REF!,MATCH(LEFT(PCA!#REF!,6),#REF!,0)),""),"")</f>
        <v/>
      </c>
    </row>
    <row r="6" spans="1:1" x14ac:dyDescent="0.2">
      <c r="A6" s="16" t="str">
        <f>IFERROR(IF(INDEX(#REF!,MATCH(LEFT(PCA!#REF!,6),#REF!,0))&lt;&gt;"",INDEX(#REF!,MATCH(LEFT(PCA!#REF!,6),#REF!,0)),""),"")</f>
        <v/>
      </c>
    </row>
    <row r="7" spans="1:1" x14ac:dyDescent="0.2">
      <c r="A7" s="16" t="str">
        <f>IFERROR(IF(INDEX(#REF!,MATCH(LEFT(PCA!#REF!,6),#REF!,0))&lt;&gt;"",INDEX(#REF!,MATCH(LEFT(PCA!#REF!,6),#REF!,0)),""),"")</f>
        <v/>
      </c>
    </row>
    <row r="8" spans="1:1" x14ac:dyDescent="0.2">
      <c r="A8" s="16" t="str">
        <f>IFERROR(IF(INDEX(#REF!,MATCH(LEFT(PCA!#REF!,6),#REF!,0))&lt;&gt;"",INDEX(#REF!,MATCH(LEFT(PCA!#REF!,6),#REF!,0)),""),"")</f>
        <v/>
      </c>
    </row>
    <row r="9" spans="1:1" x14ac:dyDescent="0.2">
      <c r="A9" s="16" t="str">
        <f>IFERROR(IF(INDEX(#REF!,MATCH(LEFT(PCA!#REF!,6),#REF!,0))&lt;&gt;"",INDEX(#REF!,MATCH(LEFT(PCA!#REF!,6),#REF!,0)),""),"")</f>
        <v/>
      </c>
    </row>
    <row r="10" spans="1:1" x14ac:dyDescent="0.2">
      <c r="A10" s="16" t="str">
        <f>IFERROR(IF(INDEX(#REF!,MATCH(LEFT(PCA!#REF!,6),#REF!,0))&lt;&gt;"",INDEX(#REF!,MATCH(LEFT(PCA!#REF!,6),#REF!,0)),""),"")</f>
        <v/>
      </c>
    </row>
    <row r="11" spans="1:1" x14ac:dyDescent="0.2">
      <c r="A11" s="16" t="str">
        <f>IFERROR(IF(INDEX(#REF!,MATCH(LEFT(PCA!#REF!,6),#REF!,0))&lt;&gt;"",INDEX(#REF!,MATCH(LEFT(PCA!#REF!,6),#REF!,0)),""),"")</f>
        <v/>
      </c>
    </row>
    <row r="12" spans="1:1" x14ac:dyDescent="0.2">
      <c r="A12" s="16" t="str">
        <f>IFERROR(IF(INDEX(#REF!,MATCH(LEFT(PCA!#REF!,6),#REF!,0))&lt;&gt;"",INDEX(#REF!,MATCH(LEFT(PCA!#REF!,6),#REF!,0)),""),"")</f>
        <v/>
      </c>
    </row>
    <row r="13" spans="1:1" x14ac:dyDescent="0.2">
      <c r="A13" s="16" t="str">
        <f>IFERROR(IF(INDEX(#REF!,MATCH(LEFT(PCA!#REF!,6),#REF!,0))&lt;&gt;"",INDEX(#REF!,MATCH(LEFT(PCA!#REF!,6),#REF!,0)),""),"")</f>
        <v/>
      </c>
    </row>
    <row r="14" spans="1:1" x14ac:dyDescent="0.2">
      <c r="A14" s="16" t="str">
        <f>IFERROR(IF(INDEX(#REF!,MATCH(LEFT(PCA!#REF!,6),#REF!,0))&lt;&gt;"",INDEX(#REF!,MATCH(LEFT(PCA!#REF!,6),#REF!,0)),""),"")</f>
        <v/>
      </c>
    </row>
    <row r="15" spans="1:1" x14ac:dyDescent="0.2">
      <c r="A15" s="16" t="str">
        <f>IFERROR(IF(INDEX(#REF!,MATCH(LEFT(PCA!#REF!,6),#REF!,0))&lt;&gt;"",INDEX(#REF!,MATCH(LEFT(PCA!#REF!,6),#REF!,0)),""),"")</f>
        <v/>
      </c>
    </row>
    <row r="16" spans="1:1" x14ac:dyDescent="0.2">
      <c r="A16" s="16" t="str">
        <f>IFERROR(IF(INDEX(#REF!,MATCH(LEFT(PCA!#REF!,6),#REF!,0))&lt;&gt;"",INDEX(#REF!,MATCH(LEFT(PCA!#REF!,6),#REF!,0)),""),"")</f>
        <v/>
      </c>
    </row>
    <row r="17" spans="1:1" x14ac:dyDescent="0.2">
      <c r="A17" s="16" t="str">
        <f>IFERROR(IF(INDEX(#REF!,MATCH(LEFT(PCA!#REF!,6),#REF!,0))&lt;&gt;"",INDEX(#REF!,MATCH(LEFT(PCA!#REF!,6),#REF!,0)),""),"")</f>
        <v/>
      </c>
    </row>
    <row r="18" spans="1:1" x14ac:dyDescent="0.2">
      <c r="A18" s="16" t="str">
        <f>IFERROR(IF(INDEX(#REF!,MATCH(LEFT(PCA!#REF!,6),#REF!,0))&lt;&gt;"",INDEX(#REF!,MATCH(LEFT(PCA!#REF!,6),#REF!,0)),""),"")</f>
        <v/>
      </c>
    </row>
    <row r="19" spans="1:1" x14ac:dyDescent="0.2">
      <c r="A19" s="16" t="str">
        <f>IFERROR(IF(INDEX(#REF!,MATCH(LEFT(PCA!#REF!,6),#REF!,0))&lt;&gt;"",INDEX(#REF!,MATCH(LEFT(PCA!#REF!,6),#REF!,0)),""),"")</f>
        <v/>
      </c>
    </row>
    <row r="20" spans="1:1" x14ac:dyDescent="0.2">
      <c r="A20" s="16" t="str">
        <f>IFERROR(IF(INDEX(#REF!,MATCH(LEFT(PCA!#REF!,6),#REF!,0))&lt;&gt;"",INDEX(#REF!,MATCH(LEFT(PCA!#REF!,6),#REF!,0)),""),"")</f>
        <v/>
      </c>
    </row>
    <row r="21" spans="1:1" x14ac:dyDescent="0.2">
      <c r="A21" s="16" t="str">
        <f>IFERROR(IF(INDEX(#REF!,MATCH(LEFT(PCA!#REF!,6),#REF!,0))&lt;&gt;"",INDEX(#REF!,MATCH(LEFT(PCA!#REF!,6),#REF!,0)),""),"")</f>
        <v/>
      </c>
    </row>
    <row r="22" spans="1:1" x14ac:dyDescent="0.2">
      <c r="A22" s="16" t="str">
        <f>IFERROR(IF(INDEX(#REF!,MATCH(LEFT(PCA!#REF!,6),#REF!,0))&lt;&gt;"",INDEX(#REF!,MATCH(LEFT(PCA!#REF!,6),#REF!,0)),""),"")</f>
        <v/>
      </c>
    </row>
    <row r="23" spans="1:1" x14ac:dyDescent="0.2">
      <c r="A23" s="16" t="str">
        <f>IFERROR(IF(INDEX(#REF!,MATCH(LEFT(PCA!#REF!,6),#REF!,0))&lt;&gt;"",INDEX(#REF!,MATCH(LEFT(PCA!#REF!,6),#REF!,0)),""),"")</f>
        <v/>
      </c>
    </row>
    <row r="24" spans="1:1" x14ac:dyDescent="0.2">
      <c r="A24" s="16" t="str">
        <f>IFERROR(IF(INDEX(#REF!,MATCH(LEFT(PCA!#REF!,6),#REF!,0))&lt;&gt;"",INDEX(#REF!,MATCH(LEFT(PCA!#REF!,6),#REF!,0)),""),"")</f>
        <v/>
      </c>
    </row>
    <row r="25" spans="1:1" x14ac:dyDescent="0.2">
      <c r="A25" s="16" t="str">
        <f>IFERROR(IF(INDEX(#REF!,MATCH(LEFT(PCA!#REF!,6),#REF!,0))&lt;&gt;"",INDEX(#REF!,MATCH(LEFT(PCA!#REF!,6),#REF!,0)),""),"")</f>
        <v/>
      </c>
    </row>
    <row r="26" spans="1:1" x14ac:dyDescent="0.2">
      <c r="A26" s="16" t="str">
        <f>IFERROR(IF(INDEX(#REF!,MATCH(LEFT(PCA!#REF!,6),#REF!,0))&lt;&gt;"",INDEX(#REF!,MATCH(LEFT(PCA!#REF!,6),#REF!,0)),""),"")</f>
        <v/>
      </c>
    </row>
    <row r="27" spans="1:1" x14ac:dyDescent="0.2">
      <c r="A27" s="16" t="str">
        <f>IFERROR(IF(INDEX(#REF!,MATCH(LEFT(PCA!#REF!,6),#REF!,0))&lt;&gt;"",INDEX(#REF!,MATCH(LEFT(PCA!#REF!,6),#REF!,0)),""),"")</f>
        <v/>
      </c>
    </row>
    <row r="28" spans="1:1" x14ac:dyDescent="0.2">
      <c r="A28" s="16" t="str">
        <f>IFERROR(IF(INDEX(#REF!,MATCH(LEFT(PCA!#REF!,6),#REF!,0))&lt;&gt;"",INDEX(#REF!,MATCH(LEFT(PCA!#REF!,6),#REF!,0)),""),"")</f>
        <v/>
      </c>
    </row>
    <row r="29" spans="1:1" x14ac:dyDescent="0.2">
      <c r="A29" s="16" t="str">
        <f>IFERROR(IF(INDEX(#REF!,MATCH(LEFT(PCA!#REF!,6),#REF!,0))&lt;&gt;"",INDEX(#REF!,MATCH(LEFT(PCA!#REF!,6),#REF!,0)),""),"")</f>
        <v/>
      </c>
    </row>
    <row r="30" spans="1:1" x14ac:dyDescent="0.2">
      <c r="A30" s="16" t="str">
        <f>IFERROR(IF(INDEX(#REF!,MATCH(LEFT(PCA!#REF!,6),#REF!,0))&lt;&gt;"",INDEX(#REF!,MATCH(LEFT(PCA!#REF!,6),#REF!,0)),""),"")</f>
        <v/>
      </c>
    </row>
    <row r="31" spans="1:1" x14ac:dyDescent="0.2">
      <c r="A31" s="16" t="str">
        <f>IFERROR(IF(INDEX(#REF!,MATCH(LEFT(PCA!#REF!,6),#REF!,0))&lt;&gt;"",INDEX(#REF!,MATCH(LEFT(PCA!#REF!,6),#REF!,0)),""),"")</f>
        <v/>
      </c>
    </row>
    <row r="32" spans="1:1" x14ac:dyDescent="0.2">
      <c r="A32" s="16" t="str">
        <f>IFERROR(IF(INDEX(#REF!,MATCH(LEFT(PCA!#REF!,6),#REF!,0))&lt;&gt;"",INDEX(#REF!,MATCH(LEFT(PCA!#REF!,6),#REF!,0)),""),"")</f>
        <v/>
      </c>
    </row>
    <row r="33" spans="1:1" x14ac:dyDescent="0.2">
      <c r="A33" s="16" t="str">
        <f>IFERROR(IF(INDEX(#REF!,MATCH(LEFT(PCA!#REF!,6),#REF!,0))&lt;&gt;"",INDEX(#REF!,MATCH(LEFT(PCA!#REF!,6),#REF!,0)),""),"")</f>
        <v/>
      </c>
    </row>
    <row r="34" spans="1:1" x14ac:dyDescent="0.2">
      <c r="A34" s="16" t="str">
        <f>IFERROR(IF(INDEX(#REF!,MATCH(LEFT(PCA!#REF!,6),#REF!,0))&lt;&gt;"",INDEX(#REF!,MATCH(LEFT(PCA!#REF!,6),#REF!,0)),""),"")</f>
        <v/>
      </c>
    </row>
    <row r="35" spans="1:1" x14ac:dyDescent="0.2">
      <c r="A35" s="16" t="str">
        <f>IFERROR(IF(INDEX(#REF!,MATCH(LEFT(PCA!#REF!,6),#REF!,0))&lt;&gt;"",INDEX(#REF!,MATCH(LEFT(PCA!#REF!,6),#REF!,0)),""),"")</f>
        <v/>
      </c>
    </row>
    <row r="36" spans="1:1" x14ac:dyDescent="0.2">
      <c r="A36" s="16" t="str">
        <f>IFERROR(IF(INDEX(#REF!,MATCH(LEFT(PCA!#REF!,6),#REF!,0))&lt;&gt;"",INDEX(#REF!,MATCH(LEFT(PCA!#REF!,6),#REF!,0)),""),"")</f>
        <v/>
      </c>
    </row>
    <row r="37" spans="1:1" x14ac:dyDescent="0.2">
      <c r="A37" s="16" t="str">
        <f>IFERROR(IF(INDEX(#REF!,MATCH(LEFT(PCA!#REF!,6),#REF!,0))&lt;&gt;"",INDEX(#REF!,MATCH(LEFT(PCA!#REF!,6),#REF!,0)),""),"")</f>
        <v/>
      </c>
    </row>
    <row r="38" spans="1:1" x14ac:dyDescent="0.2">
      <c r="A38" s="16" t="str">
        <f>IFERROR(IF(INDEX(#REF!,MATCH(LEFT(PCA!#REF!,6),#REF!,0))&lt;&gt;"",INDEX(#REF!,MATCH(LEFT(PCA!#REF!,6),#REF!,0)),""),"")</f>
        <v/>
      </c>
    </row>
    <row r="39" spans="1:1" x14ac:dyDescent="0.2">
      <c r="A39" s="16" t="str">
        <f>IFERROR(IF(INDEX(#REF!,MATCH(LEFT(PCA!#REF!,6),#REF!,0))&lt;&gt;"",INDEX(#REF!,MATCH(LEFT(PCA!#REF!,6),#REF!,0)),""),"")</f>
        <v/>
      </c>
    </row>
    <row r="40" spans="1:1" x14ac:dyDescent="0.2">
      <c r="A40" s="16" t="str">
        <f>IFERROR(IF(INDEX(#REF!,MATCH(LEFT(PCA!#REF!,6),#REF!,0))&lt;&gt;"",INDEX(#REF!,MATCH(LEFT(PCA!#REF!,6),#REF!,0)),""),"")</f>
        <v/>
      </c>
    </row>
    <row r="41" spans="1:1" x14ac:dyDescent="0.2">
      <c r="A41" s="16" t="str">
        <f>IFERROR(IF(INDEX(#REF!,MATCH(LEFT(PCA!#REF!,6),#REF!,0))&lt;&gt;"",INDEX(#REF!,MATCH(LEFT(PCA!#REF!,6),#REF!,0)),""),"")</f>
        <v/>
      </c>
    </row>
    <row r="42" spans="1:1" x14ac:dyDescent="0.2">
      <c r="A42" s="16" t="str">
        <f>IFERROR(IF(INDEX(#REF!,MATCH(LEFT(PCA!#REF!,6),#REF!,0))&lt;&gt;"",INDEX(#REF!,MATCH(LEFT(PCA!#REF!,6),#REF!,0)),""),"")</f>
        <v/>
      </c>
    </row>
    <row r="43" spans="1:1" x14ac:dyDescent="0.2">
      <c r="A43" s="16" t="str">
        <f>IFERROR(IF(INDEX(#REF!,MATCH(LEFT(PCA!#REF!,6),#REF!,0))&lt;&gt;"",INDEX(#REF!,MATCH(LEFT(PCA!#REF!,6),#REF!,0)),""),"")</f>
        <v/>
      </c>
    </row>
    <row r="44" spans="1:1" x14ac:dyDescent="0.2">
      <c r="A44" s="16" t="str">
        <f>IFERROR(IF(INDEX(#REF!,MATCH(LEFT(PCA!#REF!,6),#REF!,0))&lt;&gt;"",INDEX(#REF!,MATCH(LEFT(PCA!#REF!,6),#REF!,0)),""),"")</f>
        <v/>
      </c>
    </row>
    <row r="45" spans="1:1" x14ac:dyDescent="0.2">
      <c r="A45" s="16" t="str">
        <f>IFERROR(IF(INDEX(#REF!,MATCH(LEFT(PCA!#REF!,6),#REF!,0))&lt;&gt;"",INDEX(#REF!,MATCH(LEFT(PCA!#REF!,6),#REF!,0)),""),"")</f>
        <v/>
      </c>
    </row>
    <row r="46" spans="1:1" x14ac:dyDescent="0.2">
      <c r="A46" s="16" t="str">
        <f>IFERROR(IF(INDEX(#REF!,MATCH(LEFT(PCA!#REF!,6),#REF!,0))&lt;&gt;"",INDEX(#REF!,MATCH(LEFT(PCA!#REF!,6),#REF!,0)),""),"")</f>
        <v/>
      </c>
    </row>
    <row r="47" spans="1:1" x14ac:dyDescent="0.2">
      <c r="A47" s="16" t="str">
        <f>IFERROR(IF(INDEX(#REF!,MATCH(LEFT(PCA!#REF!,6),#REF!,0))&lt;&gt;"",INDEX(#REF!,MATCH(LEFT(PCA!#REF!,6),#REF!,0)),""),"")</f>
        <v/>
      </c>
    </row>
    <row r="48" spans="1:1" x14ac:dyDescent="0.2">
      <c r="A48" s="16" t="str">
        <f>IFERROR(IF(INDEX(#REF!,MATCH(LEFT(PCA!#REF!,6),#REF!,0))&lt;&gt;"",INDEX(#REF!,MATCH(LEFT(PCA!#REF!,6),#REF!,0)),""),"")</f>
        <v/>
      </c>
    </row>
    <row r="49" spans="1:1" x14ac:dyDescent="0.2">
      <c r="A49" s="16" t="str">
        <f>IFERROR(IF(INDEX(#REF!,MATCH(LEFT(PCA!#REF!,6),#REF!,0))&lt;&gt;"",INDEX(#REF!,MATCH(LEFT(PCA!#REF!,6),#REF!,0)),""),"")</f>
        <v/>
      </c>
    </row>
    <row r="50" spans="1:1" x14ac:dyDescent="0.2">
      <c r="A50" s="16" t="str">
        <f>IFERROR(IF(INDEX(#REF!,MATCH(LEFT(PCA!#REF!,6),#REF!,0))&lt;&gt;"",INDEX(#REF!,MATCH(LEFT(PCA!#REF!,6),#REF!,0)),""),"")</f>
        <v/>
      </c>
    </row>
    <row r="51" spans="1:1" x14ac:dyDescent="0.2">
      <c r="A51" s="16" t="str">
        <f>IFERROR(IF(INDEX(#REF!,MATCH(LEFT(PCA!#REF!,6),#REF!,0))&lt;&gt;"",INDEX(#REF!,MATCH(LEFT(PCA!#REF!,6),#REF!,0)),""),"")</f>
        <v/>
      </c>
    </row>
    <row r="52" spans="1:1" x14ac:dyDescent="0.2">
      <c r="A52" s="16" t="str">
        <f>IFERROR(IF(INDEX(#REF!,MATCH(LEFT(PCA!#REF!,6),#REF!,0))&lt;&gt;"",INDEX(#REF!,MATCH(LEFT(PCA!#REF!,6),#REF!,0)),""),"")</f>
        <v/>
      </c>
    </row>
    <row r="53" spans="1:1" x14ac:dyDescent="0.2">
      <c r="A53" s="16" t="str">
        <f>IFERROR(IF(INDEX(#REF!,MATCH(LEFT(PCA!#REF!,6),#REF!,0))&lt;&gt;"",INDEX(#REF!,MATCH(LEFT(PCA!#REF!,6),#REF!,0)),""),"")</f>
        <v/>
      </c>
    </row>
    <row r="54" spans="1:1" x14ac:dyDescent="0.2">
      <c r="A54" s="16" t="str">
        <f>IFERROR(IF(INDEX(#REF!,MATCH(LEFT(PCA!#REF!,6),#REF!,0))&lt;&gt;"",INDEX(#REF!,MATCH(LEFT(PCA!#REF!,6),#REF!,0)),""),"")</f>
        <v/>
      </c>
    </row>
    <row r="55" spans="1:1" x14ac:dyDescent="0.2">
      <c r="A55" s="16" t="str">
        <f>IFERROR(IF(INDEX(#REF!,MATCH(LEFT(PCA!#REF!,6),#REF!,0))&lt;&gt;"",INDEX(#REF!,MATCH(LEFT(PCA!#REF!,6),#REF!,0)),""),"")</f>
        <v/>
      </c>
    </row>
    <row r="56" spans="1:1" x14ac:dyDescent="0.2">
      <c r="A56" s="16" t="str">
        <f>IFERROR(IF(INDEX(#REF!,MATCH(LEFT(PCA!#REF!,6),#REF!,0))&lt;&gt;"",INDEX(#REF!,MATCH(LEFT(PCA!#REF!,6),#REF!,0)),""),"")</f>
        <v/>
      </c>
    </row>
    <row r="57" spans="1:1" x14ac:dyDescent="0.2">
      <c r="A57" s="16" t="str">
        <f>IFERROR(IF(INDEX(#REF!,MATCH(LEFT(PCA!#REF!,6),#REF!,0))&lt;&gt;"",INDEX(#REF!,MATCH(LEFT(PCA!#REF!,6),#REF!,0)),""),"")</f>
        <v/>
      </c>
    </row>
    <row r="58" spans="1:1" x14ac:dyDescent="0.2">
      <c r="A58" s="16" t="str">
        <f>IFERROR(IF(INDEX(#REF!,MATCH(LEFT(PCA!#REF!,6),#REF!,0))&lt;&gt;"",INDEX(#REF!,MATCH(LEFT(PCA!#REF!,6),#REF!,0)),""),"")</f>
        <v/>
      </c>
    </row>
    <row r="59" spans="1:1" x14ac:dyDescent="0.2">
      <c r="A59" s="16" t="str">
        <f>IFERROR(IF(INDEX(#REF!,MATCH(LEFT(PCA!#REF!,6),#REF!,0))&lt;&gt;"",INDEX(#REF!,MATCH(LEFT(PCA!#REF!,6),#REF!,0)),""),"")</f>
        <v/>
      </c>
    </row>
    <row r="60" spans="1:1" x14ac:dyDescent="0.2">
      <c r="A60" s="16" t="str">
        <f>IFERROR(IF(INDEX(#REF!,MATCH(LEFT(PCA!#REF!,6),#REF!,0))&lt;&gt;"",INDEX(#REF!,MATCH(LEFT(PCA!#REF!,6),#REF!,0)),""),"")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Orientações</vt:lpstr>
      <vt:lpstr>PCA</vt:lpstr>
      <vt:lpstr>Listas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Wilson Missachiro Era</cp:lastModifiedBy>
  <cp:lastPrinted>2025-02-14T10:40:17Z</cp:lastPrinted>
  <dcterms:created xsi:type="dcterms:W3CDTF">2024-04-04T15:56:39Z</dcterms:created>
  <dcterms:modified xsi:type="dcterms:W3CDTF">2025-04-02T19:26:25Z</dcterms:modified>
</cp:coreProperties>
</file>